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ne Thomas\Desktop\"/>
    </mc:Choice>
  </mc:AlternateContent>
  <bookViews>
    <workbookView xWindow="0" yWindow="0" windowWidth="19755" windowHeight="7620" tabRatio="431"/>
  </bookViews>
  <sheets>
    <sheet name="HANForm" sheetId="1" r:id="rId1"/>
    <sheet name="Official Form" sheetId="2" r:id="rId2"/>
    <sheet name="Evaluation" sheetId="3" r:id="rId3"/>
  </sheets>
  <definedNames>
    <definedName name="NTBform">'Official Form'!$C$1:$V$59</definedName>
    <definedName name="_xlnm.Print_Area" localSheetId="1">'Official Form'!$A$1:$V$59</definedName>
    <definedName name="Print_Area_0" localSheetId="1">'Official Form'!$A$1:$V$59</definedName>
  </definedNames>
  <calcPr calcId="179017" iterateDelta="1E-4"/>
</workbook>
</file>

<file path=xl/calcChain.xml><?xml version="1.0" encoding="utf-8"?>
<calcChain xmlns="http://schemas.openxmlformats.org/spreadsheetml/2006/main">
  <c r="R19" i="2" l="1"/>
  <c r="D41" i="3" l="1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E22" i="3" s="1"/>
  <c r="C22" i="3"/>
  <c r="D21" i="3"/>
  <c r="C21" i="3"/>
  <c r="D17" i="3"/>
  <c r="E17" i="3" s="1"/>
  <c r="D16" i="3"/>
  <c r="D15" i="3"/>
  <c r="D13" i="3"/>
  <c r="D12" i="3"/>
  <c r="C12" i="3"/>
  <c r="C9" i="3"/>
  <c r="H7" i="3"/>
  <c r="G7" i="3"/>
  <c r="F7" i="3"/>
  <c r="E7" i="3"/>
  <c r="D7" i="3"/>
  <c r="C7" i="3"/>
  <c r="H5" i="3"/>
  <c r="G5" i="3"/>
  <c r="F5" i="3"/>
  <c r="E5" i="3"/>
  <c r="D5" i="3"/>
  <c r="C5" i="3"/>
  <c r="C2" i="3"/>
  <c r="G55" i="2"/>
  <c r="U54" i="2"/>
  <c r="G54" i="2"/>
  <c r="U53" i="2"/>
  <c r="G53" i="2"/>
  <c r="U52" i="2"/>
  <c r="G52" i="2"/>
  <c r="U51" i="2"/>
  <c r="G51" i="2"/>
  <c r="U50" i="2"/>
  <c r="G50" i="2"/>
  <c r="U49" i="2"/>
  <c r="G49" i="2"/>
  <c r="U48" i="2"/>
  <c r="G48" i="2"/>
  <c r="U47" i="2"/>
  <c r="G47" i="2"/>
  <c r="U46" i="2"/>
  <c r="G46" i="2"/>
  <c r="U45" i="2"/>
  <c r="G45" i="2"/>
  <c r="S37" i="2"/>
  <c r="G34" i="2"/>
  <c r="I33" i="2"/>
  <c r="S33" i="2" s="1"/>
  <c r="G33" i="2"/>
  <c r="I32" i="2"/>
  <c r="S32" i="2" s="1"/>
  <c r="G32" i="2"/>
  <c r="I31" i="2"/>
  <c r="S31" i="2" s="1"/>
  <c r="S36" i="2" s="1"/>
  <c r="S38" i="2" s="1"/>
  <c r="G31" i="2"/>
  <c r="U27" i="2"/>
  <c r="S27" i="2"/>
  <c r="Q27" i="2"/>
  <c r="K27" i="2"/>
  <c r="F27" i="2"/>
  <c r="N25" i="2"/>
  <c r="K25" i="2"/>
  <c r="F25" i="2"/>
  <c r="Y24" i="2"/>
  <c r="Y23" i="2"/>
  <c r="Y25" i="2" s="1"/>
  <c r="E21" i="2"/>
  <c r="E20" i="2"/>
  <c r="E19" i="2"/>
  <c r="R18" i="2"/>
  <c r="E18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Q55" i="1"/>
  <c r="E55" i="1"/>
  <c r="K55" i="1" s="1"/>
  <c r="G54" i="1"/>
  <c r="R53" i="1"/>
  <c r="G53" i="1"/>
  <c r="R52" i="1"/>
  <c r="G52" i="1"/>
  <c r="R51" i="1"/>
  <c r="G51" i="1"/>
  <c r="R50" i="1"/>
  <c r="G50" i="1"/>
  <c r="R49" i="1"/>
  <c r="G49" i="1"/>
  <c r="R48" i="1"/>
  <c r="G48" i="1"/>
  <c r="R47" i="1"/>
  <c r="G47" i="1"/>
  <c r="R46" i="1"/>
  <c r="G46" i="1"/>
  <c r="R45" i="1"/>
  <c r="G45" i="1"/>
  <c r="R44" i="1"/>
  <c r="R55" i="1" s="1"/>
  <c r="G44" i="1"/>
  <c r="G55" i="1" s="1"/>
  <c r="D34" i="1"/>
  <c r="K20" i="1" s="1"/>
  <c r="P32" i="1"/>
  <c r="P31" i="1"/>
  <c r="P30" i="1"/>
  <c r="Q27" i="1"/>
  <c r="P24" i="1"/>
  <c r="C13" i="3" s="1"/>
  <c r="E13" i="3" s="1"/>
  <c r="E16" i="3" l="1"/>
  <c r="E12" i="3"/>
  <c r="E24" i="3"/>
  <c r="E15" i="3"/>
  <c r="E21" i="3"/>
  <c r="E42" i="3" s="1"/>
  <c r="E23" i="3"/>
  <c r="P35" i="1"/>
  <c r="P37" i="1" s="1"/>
  <c r="S25" i="2"/>
  <c r="M20" i="1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L20" i="1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N20" i="1" l="1"/>
  <c r="P20" i="1" s="1"/>
  <c r="G43" i="3"/>
</calcChain>
</file>

<file path=xl/sharedStrings.xml><?xml version="1.0" encoding="utf-8"?>
<sst xmlns="http://schemas.openxmlformats.org/spreadsheetml/2006/main" count="279" uniqueCount="178">
  <si>
    <t>IMPORTANT: this form is for the HAN statistics collection only.</t>
  </si>
  <si>
    <t>It is at your own discretion to use the second worksheet 'Official Form', which is automatically completed, to supply your data to the NTB.</t>
  </si>
  <si>
    <t>Remarks: see at the bottom of this form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</si>
  <si>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</si>
  <si>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</si>
  <si>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</si>
  <si>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</si>
  <si>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</si>
  <si>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</si>
  <si>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</si>
  <si>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</si>
  <si>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</si>
  <si>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</si>
  <si>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</si>
  <si>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</si>
  <si>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</si>
  <si>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Please mark the applicable month with "X"   &gt;&gt;</t>
  </si>
  <si>
    <t>Name of Establishment</t>
  </si>
  <si>
    <t>NTB Registration Number</t>
  </si>
  <si>
    <t>P. O. Box</t>
  </si>
  <si>
    <t>Town</t>
  </si>
  <si>
    <t>Region</t>
  </si>
  <si>
    <r>
      <t>cross check</t>
    </r>
    <r>
      <rPr>
        <sz val="10"/>
        <color rgb="FF0000FF"/>
        <rFont val="Arial Narrow"/>
        <family val="2"/>
        <charset val="1"/>
      </rPr>
      <t>°</t>
    </r>
  </si>
  <si>
    <t>Rooms</t>
  </si>
  <si>
    <t>Beds</t>
  </si>
  <si>
    <t>days this month</t>
  </si>
  <si>
    <t>Beds available this month</t>
  </si>
  <si>
    <t>Establishments total number of</t>
  </si>
  <si>
    <t>(days x beds)</t>
  </si>
  <si>
    <r>
      <t>Beds</t>
    </r>
    <r>
      <rPr>
        <sz val="12"/>
        <color rgb="FF0000FF"/>
        <rFont val="Arial Narrow"/>
        <family val="2"/>
        <charset val="1"/>
      </rPr>
      <t>°</t>
    </r>
  </si>
  <si>
    <r>
      <t>leisure</t>
    </r>
    <r>
      <rPr>
        <sz val="12"/>
        <color rgb="FF0000FF"/>
        <rFont val="Arial Narrow"/>
        <family val="2"/>
        <charset val="1"/>
      </rPr>
      <t>°</t>
    </r>
  </si>
  <si>
    <r>
      <t>business</t>
    </r>
    <r>
      <rPr>
        <sz val="12"/>
        <color rgb="FF0000FF"/>
        <rFont val="Arial Narrow"/>
        <family val="2"/>
        <charset val="1"/>
      </rPr>
      <t>°</t>
    </r>
  </si>
  <si>
    <r>
      <t>conference</t>
    </r>
    <r>
      <rPr>
        <sz val="12"/>
        <color rgb="FF0000FF"/>
        <rFont val="Arial Narrow"/>
        <family val="2"/>
        <charset val="1"/>
      </rPr>
      <t>°</t>
    </r>
  </si>
  <si>
    <t>Total Number sold this month</t>
  </si>
  <si>
    <t>of these how many were for:</t>
  </si>
  <si>
    <t>Please fill in this for H·A·N too. Automatic processing guarantees confidentiality.</t>
  </si>
  <si>
    <r>
      <t xml:space="preserve"> Number of Bednights sold for this Month</t>
    </r>
    <r>
      <rPr>
        <sz val="12"/>
        <color rgb="FF0000FF"/>
        <rFont val="Arial Narrow"/>
        <family val="2"/>
        <charset val="1"/>
      </rPr>
      <t>°</t>
    </r>
  </si>
  <si>
    <t>Bednight Revenue for this 
Month (excl. VAT)
Total Amount in N$</t>
  </si>
  <si>
    <t>x levy</t>
  </si>
  <si>
    <t>Total Levy Amount in N$</t>
  </si>
  <si>
    <t>for Bed only</t>
  </si>
  <si>
    <t>in this section please enter numbers only – do not add 'N$' or 'space' or ','!</t>
  </si>
  <si>
    <t>for Bed &amp; Breakfast</t>
  </si>
  <si>
    <t>for All Inclusive</t>
  </si>
  <si>
    <r>
      <t>for Full Complimentary</t>
    </r>
    <r>
      <rPr>
        <b/>
        <vertAlign val="superscript"/>
        <sz val="11"/>
        <rFont val="Arial Narrow"/>
        <family val="2"/>
        <charset val="1"/>
      </rPr>
      <t>*3</t>
    </r>
  </si>
  <si>
    <t>zero amount</t>
  </si>
  <si>
    <t>Total Levy Payable for this Month</t>
  </si>
  <si>
    <t>Add 5% penalty charge for late payment, if applicable</t>
  </si>
  <si>
    <r>
      <t xml:space="preserve">  TOTAL AMOUNT PAYABLE (DO NOT ROUND OFF)  </t>
    </r>
    <r>
      <rPr>
        <b/>
        <sz val="10"/>
        <color rgb="FFFFFFFF"/>
        <rFont val="Arial Narrow"/>
        <family val="2"/>
        <charset val="1"/>
      </rPr>
      <t>.</t>
    </r>
  </si>
  <si>
    <t>Payment Method (please mark applicable):</t>
  </si>
  <si>
    <t>cash</t>
  </si>
  <si>
    <t>cheque</t>
  </si>
  <si>
    <t>bank transfer</t>
  </si>
  <si>
    <t>electronic</t>
  </si>
  <si>
    <t>credit card</t>
  </si>
  <si>
    <t>effected on (date)</t>
  </si>
  <si>
    <t>NATIONALITY OF GUESTS:</t>
  </si>
  <si>
    <t>No of guests</t>
  </si>
  <si>
    <r>
      <t># of bednights</t>
    </r>
    <r>
      <rPr>
        <sz val="10"/>
        <color rgb="FF0000FF"/>
        <rFont val="Arial Narrow"/>
        <family val="2"/>
        <charset val="1"/>
      </rPr>
      <t xml:space="preserve">°
</t>
    </r>
    <r>
      <rPr>
        <sz val="10"/>
        <color rgb="FF000000"/>
        <rFont val="Arial Narrow"/>
        <family val="2"/>
        <charset val="1"/>
      </rPr>
      <t>(for H·A·N)</t>
    </r>
  </si>
  <si>
    <t>NTB check</t>
  </si>
  <si>
    <t>Nationals and Residents of Namibia</t>
  </si>
  <si>
    <t>Visitors from Denmark, Finland, Norway, Sweden</t>
  </si>
  <si>
    <t>Nationals and Residents of South Africa</t>
  </si>
  <si>
    <t>Visitors from Spain and Portugal</t>
  </si>
  <si>
    <t>Nationals and Residents of Angola</t>
  </si>
  <si>
    <t>Visitors from Belgium, Luxembourg, Netherlands</t>
  </si>
  <si>
    <t>Nationals and Residents other SADC countries</t>
  </si>
  <si>
    <t>Visitors from European countries not listed!</t>
  </si>
  <si>
    <t>Visitors from the Rest of Africa</t>
  </si>
  <si>
    <t>Visitors from USA &amp; Canada</t>
  </si>
  <si>
    <t>Visitors from Germany, Switzerland, Austria</t>
  </si>
  <si>
    <t>Visitors from South America</t>
  </si>
  <si>
    <t>Visitors from France and its Dominions</t>
  </si>
  <si>
    <t>Visitors from China</t>
  </si>
  <si>
    <t>Visitors from Italy</t>
  </si>
  <si>
    <t>Visitors from Rest of Asia</t>
  </si>
  <si>
    <t>Visitors from United Kingdom &amp; Ireland</t>
  </si>
  <si>
    <t>Visitors from the Middle-East countries</t>
  </si>
  <si>
    <t>Visitors from Australia &amp; New Zealand</t>
  </si>
  <si>
    <t>Visitors from countries not listed above</t>
  </si>
  <si>
    <t>Visitors from Baltic countries</t>
  </si>
  <si>
    <t>cross check</t>
  </si>
  <si>
    <t>• fill in this worksheet 'HAN Form', the data is automatically transferred to the 'Official Form' worksheet</t>
  </si>
  <si>
    <t>• if 'cross check' does not show 'OK' your totals of "beds sold" in the cells marked with ' ° ' in the STATISTICS  section, the ACCOMMODATION SOLD section and the NATIONALITY section do not coincide- they must add up to the same totals!</t>
  </si>
  <si>
    <t>•  PLEASE ensure that in cells requiring numbers ONLY NUMBERS are entered, no 'N$' or comma or spaces!</t>
  </si>
  <si>
    <r>
      <t>• save form with "save as" replacing the "mm-name" month &amp; establishment name before the .XLS   i.e.:</t>
    </r>
    <r>
      <rPr>
        <sz val="12"/>
        <color rgb="FF000000"/>
        <rFont val="Arial Narrow"/>
        <family val="2"/>
        <charset val="1"/>
      </rPr>
      <t xml:space="preserve">  H·A·N-Stats0801-AUOB.XLS</t>
    </r>
  </si>
  <si>
    <t>•  PLEASE email this form as an email attachment to H·A·N</t>
  </si>
  <si>
    <t>IMPORTANT - Please Note:</t>
  </si>
  <si>
    <t>•  the data of this form automatically completes the Official Form</t>
  </si>
  <si>
    <t>•  for the NTB the 'No of Guests'  in the NATIONALITY OF GUESTS section are mandatory THESE MUST BE FILLED IN
&gt;&gt; 'NTB check' must be 'OK'! (= No of Guests must always be smaller or same than # of bednights)</t>
  </si>
  <si>
    <t>•  please fill in the NTB form completely, sign the declaration the bottom prior to forwarding it to the NTB</t>
  </si>
  <si>
    <t>nuid4HAN</t>
  </si>
  <si>
    <t>Bank Details</t>
  </si>
  <si>
    <t>Namibia Tourism Board</t>
  </si>
  <si>
    <t>Bank                  :</t>
  </si>
  <si>
    <t>First National Bank</t>
  </si>
  <si>
    <t>Chanel Life Tower</t>
  </si>
  <si>
    <t>Account No      :</t>
  </si>
  <si>
    <t>620 7274 7193</t>
  </si>
  <si>
    <t>38 Post Street Mall</t>
  </si>
  <si>
    <t>Acc Name         :</t>
  </si>
  <si>
    <t>NTB Levy Account</t>
  </si>
  <si>
    <t>Private Bag 13244</t>
  </si>
  <si>
    <t>Branch              :</t>
  </si>
  <si>
    <t>Windhoek Corporate Suite</t>
  </si>
  <si>
    <t>Windhoek, Namibia</t>
  </si>
  <si>
    <t>Branch Code    :</t>
  </si>
  <si>
    <t>Tel.: 061-2906034/5/7/58</t>
  </si>
  <si>
    <t>Swift Code        :</t>
  </si>
  <si>
    <t>FIRNNANX</t>
  </si>
  <si>
    <t>Fax:   088-641939/088635118</t>
  </si>
  <si>
    <t>061-254848</t>
  </si>
  <si>
    <t>TOURISM LEVY RETURN &amp; STATISTICS FORM</t>
  </si>
  <si>
    <t>RETURN FOR REMITTANCE OF TOURISM LEVY (NTB ACT 21 OF 2000)</t>
  </si>
  <si>
    <t>E-mail: debtors@namibiatourism.com.na / debtor2@namibiatourism.com.na</t>
  </si>
  <si>
    <t>Instructions: see reverse page</t>
  </si>
  <si>
    <t>Please mark the appropiate month for which</t>
  </si>
  <si>
    <t>these levy and statistic figures are reported</t>
  </si>
  <si>
    <t>Levy period</t>
  </si>
  <si>
    <t>— 0</t>
  </si>
  <si>
    <t>1 —</t>
  </si>
  <si>
    <t>2 —</t>
  </si>
  <si>
    <t>3 —</t>
  </si>
  <si>
    <t>4 —</t>
  </si>
  <si>
    <t>5 —</t>
  </si>
  <si>
    <t>6 —</t>
  </si>
  <si>
    <t>Payment Reference Code
(see explanation overleaf)</t>
  </si>
  <si>
    <t>STATISTICS</t>
  </si>
  <si>
    <t>Rooms/bungalows/units</t>
  </si>
  <si>
    <t>days of this month</t>
  </si>
  <si>
    <t>leisure</t>
  </si>
  <si>
    <t>business</t>
  </si>
  <si>
    <t>conference</t>
  </si>
  <si>
    <t>ACCOMMODATION SOLD</t>
  </si>
  <si>
    <t>CALCULATION OF LEVY PAYABLE</t>
  </si>
  <si>
    <t>Category of Levy Basis</t>
  </si>
  <si>
    <t>Number of
Bednights sold
for this Month</t>
  </si>
  <si>
    <t>Bednight Revenue for this Month
(excl. VAT)
Total Amount in N$</t>
  </si>
  <si>
    <t>Total Levy Amount in
N$</t>
  </si>
  <si>
    <t>for Full Complimentary
(see explanation overleaf)</t>
  </si>
  <si>
    <t>TOTAL AMOUNT PAYABLE (DO NOT ROUND OFF)</t>
  </si>
  <si>
    <t>No of Guests</t>
  </si>
  <si>
    <t>I (name)</t>
  </si>
  <si>
    <t>(position / capacity)</t>
  </si>
  <si>
    <t>duly authorized official</t>
  </si>
  <si>
    <t>for company</t>
  </si>
  <si>
    <t>hereby certify that the particulars as provided by me in this levy form are true and correct.</t>
  </si>
  <si>
    <t>I am equally aware that severe penalties shall be imposed on false declaration.</t>
  </si>
  <si>
    <t>Signature</t>
  </si>
  <si>
    <t>Date:</t>
  </si>
  <si>
    <t>[nuid autoform v15 – 2015.02.21]</t>
  </si>
  <si>
    <t>Statistics Evaluation for</t>
  </si>
  <si>
    <t>for month of</t>
  </si>
  <si>
    <t>June</t>
  </si>
  <si>
    <t>July</t>
  </si>
  <si>
    <t>for the year</t>
  </si>
  <si>
    <t>with the compliments of</t>
  </si>
  <si>
    <t>and developed by</t>
  </si>
  <si>
    <t>OCCUPANCY Statistics</t>
  </si>
  <si>
    <t>available</t>
  </si>
  <si>
    <t>sold</t>
  </si>
  <si>
    <t>occupancy</t>
  </si>
  <si>
    <t>nuevas ideas cc</t>
  </si>
  <si>
    <t>would you like to have a file for the annual evaluation with graphs of these figures?</t>
  </si>
  <si>
    <t>Leisure</t>
  </si>
  <si>
    <t>n.a.</t>
  </si>
  <si>
    <t>Business</t>
  </si>
  <si>
    <t>contact:</t>
  </si>
  <si>
    <t>Conference</t>
  </si>
  <si>
    <t>consult@nuevas-ideas-namibia.com</t>
  </si>
  <si>
    <t>Guests</t>
  </si>
  <si>
    <t>Bednights</t>
  </si>
  <si>
    <t>Factor*</t>
  </si>
  <si>
    <t>* Multiple Bednight stay factor</t>
  </si>
  <si>
    <t>&gt;&gt;</t>
  </si>
  <si>
    <t>average   &gt;&gt;</t>
  </si>
  <si>
    <t>[H·A·N Stats form 2015/3 developed by nuevas ideas cc]</t>
  </si>
  <si>
    <t>Payment Reference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</si>
</sst>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\-yyyy"/>
    <numFmt numFmtId="165" formatCode="&quot;N$ &quot;#,##0.00"/>
    <numFmt numFmtId="166" formatCode="dd/mm/yy"/>
  </numFmts>
  <fonts count="68" x14ac:knownFonts="1">
    <font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FF0000"/>
      <name val="Arial Narrow"/>
      <family val="2"/>
      <charset val="1"/>
    </font>
    <font>
      <b/>
      <i/>
      <sz val="10"/>
      <color rgb="FF808080"/>
      <name val="Arial"/>
      <family val="2"/>
      <charset val="1"/>
    </font>
    <font>
      <b/>
      <sz val="10"/>
      <color rgb="FF0000FF"/>
      <name val="Arial"/>
      <family val="2"/>
      <charset val="1"/>
    </font>
    <font>
      <sz val="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 Narrow"/>
      <family val="2"/>
      <charset val="1"/>
    </font>
    <font>
      <b/>
      <sz val="10"/>
      <name val="Arial"/>
      <family val="2"/>
      <charset val="1"/>
    </font>
    <font>
      <sz val="8"/>
      <name val="Arial Narrow"/>
      <family val="2"/>
      <charset val="1"/>
    </font>
    <font>
      <b/>
      <sz val="12"/>
      <color rgb="FF0000FF"/>
      <name val="Arial"/>
      <family val="2"/>
      <charset val="1"/>
    </font>
    <font>
      <b/>
      <u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11"/>
      <name val="Arial Narrow"/>
      <family val="2"/>
      <charset val="1"/>
    </font>
    <font>
      <sz val="12"/>
      <color rgb="FF000000"/>
      <name val="Arial"/>
      <family val="2"/>
      <charset val="1"/>
    </font>
    <font>
      <sz val="1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2"/>
      <color rgb="FFFF0000"/>
      <name val="Arial Narrow"/>
      <family val="2"/>
      <charset val="1"/>
    </font>
    <font>
      <sz val="10"/>
      <color rgb="FFFF0000"/>
      <name val="Arial Narrow"/>
      <family val="2"/>
      <charset val="1"/>
    </font>
    <font>
      <sz val="8"/>
      <color rgb="FFFFFFFF"/>
      <name val="Arial Narrow"/>
      <family val="2"/>
      <charset val="1"/>
    </font>
    <font>
      <sz val="10"/>
      <color rgb="FFFFFFFF"/>
      <name val="Arial Narrow"/>
      <family val="2"/>
      <charset val="1"/>
    </font>
    <font>
      <i/>
      <sz val="12"/>
      <color rgb="FF666666"/>
      <name val="Arial Narrow"/>
      <family val="2"/>
      <charset val="1"/>
    </font>
    <font>
      <i/>
      <sz val="10"/>
      <color rgb="FF666666"/>
      <name val="Arial Narrow"/>
      <family val="2"/>
      <charset val="1"/>
    </font>
    <font>
      <sz val="10"/>
      <color rgb="FF0000FF"/>
      <name val="Arial Narrow"/>
      <family val="2"/>
      <charset val="1"/>
    </font>
    <font>
      <b/>
      <u/>
      <sz val="12"/>
      <name val="Arial"/>
      <family val="2"/>
      <charset val="1"/>
    </font>
    <font>
      <sz val="9"/>
      <name val="Arial"/>
      <family val="2"/>
      <charset val="1"/>
    </font>
    <font>
      <sz val="12"/>
      <color rgb="FF0000FF"/>
      <name val="Arial Narrow"/>
      <family val="2"/>
      <charset val="1"/>
    </font>
    <font>
      <sz val="8"/>
      <color rgb="FF666666"/>
      <name val="Arial"/>
      <family val="2"/>
      <charset val="1"/>
    </font>
    <font>
      <b/>
      <u/>
      <sz val="1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i/>
      <sz val="10"/>
      <color rgb="FF666666"/>
      <name val="Arial"/>
      <family val="2"/>
      <charset val="1"/>
    </font>
    <font>
      <b/>
      <vertAlign val="superscript"/>
      <sz val="11"/>
      <name val="Arial Narrow"/>
      <family val="2"/>
      <charset val="1"/>
    </font>
    <font>
      <b/>
      <sz val="12"/>
      <color rgb="FFFF0000"/>
      <name val="Arial"/>
      <family val="2"/>
      <charset val="1"/>
    </font>
    <font>
      <b/>
      <sz val="10"/>
      <color rgb="FFFFFFFF"/>
      <name val="Arial Narrow"/>
      <family val="2"/>
      <charset val="1"/>
    </font>
    <font>
      <b/>
      <sz val="12"/>
      <name val="Arial"/>
      <family val="2"/>
      <charset val="1"/>
    </font>
    <font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i/>
      <sz val="8"/>
      <color rgb="FF666666"/>
      <name val="Arial"/>
      <family val="2"/>
      <charset val="1"/>
    </font>
    <font>
      <i/>
      <sz val="8"/>
      <color rgb="FF666666"/>
      <name val="Arial Narrow"/>
      <family val="2"/>
      <charset val="1"/>
    </font>
    <font>
      <b/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C0C0C0"/>
      <name val="Arial Narrow"/>
      <family val="2"/>
      <charset val="1"/>
    </font>
    <font>
      <sz val="10"/>
      <color rgb="FFFFFFFF"/>
      <name val="Arial"/>
      <family val="2"/>
      <charset val="1"/>
    </font>
    <font>
      <sz val="12"/>
      <color rgb="FF000000"/>
      <name val="Arial Narrow"/>
      <family val="2"/>
      <charset val="1"/>
    </font>
    <font>
      <sz val="8"/>
      <color rgb="FFFFFFFF"/>
      <name val="Arial"/>
      <family val="2"/>
      <charset val="1"/>
    </font>
    <font>
      <b/>
      <u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2"/>
      <color rgb="FF000000"/>
      <name val="Arial Narrow"/>
      <family val="2"/>
      <charset val="1"/>
    </font>
    <font>
      <b/>
      <u/>
      <sz val="9"/>
      <color rgb="FF000000"/>
      <name val="Arial"/>
      <family val="2"/>
      <charset val="1"/>
    </font>
    <font>
      <i/>
      <sz val="12"/>
      <color rgb="FF000000"/>
      <name val="Arial"/>
      <family val="2"/>
      <charset val="1"/>
    </font>
    <font>
      <b/>
      <u/>
      <sz val="10"/>
      <color rgb="FF000000"/>
      <name val="Arial"/>
      <family val="2"/>
      <charset val="1"/>
    </font>
    <font>
      <b/>
      <sz val="10.5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name val="Arial Narrow"/>
      <family val="2"/>
      <charset val="1"/>
    </font>
    <font>
      <u/>
      <sz val="10"/>
      <name val="Arial"/>
      <family val="2"/>
      <charset val="1"/>
    </font>
    <font>
      <sz val="8"/>
      <color rgb="FF000000"/>
      <name val="Arial Narrow"/>
      <family val="2"/>
      <charset val="1"/>
    </font>
    <font>
      <sz val="14"/>
      <color rgb="FF3366FF"/>
      <name val="Arial"/>
      <family val="2"/>
      <charset val="1"/>
    </font>
    <font>
      <sz val="8"/>
      <color rgb="FF96969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FF99"/>
        <bgColor rgb="FFFFFFCC"/>
      </patternFill>
    </fill>
  </fills>
  <borders count="43">
    <border>
      <left/>
      <right/>
      <top/>
      <bottom/>
      <diagonal/>
    </border>
    <border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/>
      <diagonal/>
    </border>
    <border>
      <left/>
      <right/>
      <top/>
      <bottom style="medium">
        <color rgb="FF3C3C3C"/>
      </bottom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/>
      <right/>
      <top style="thin">
        <color rgb="FF3C3C3C"/>
      </top>
      <bottom/>
      <diagonal/>
    </border>
    <border>
      <left/>
      <right/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/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dotted">
        <color rgb="FF3C3C3C"/>
      </right>
      <top/>
      <bottom/>
      <diagonal/>
    </border>
    <border>
      <left style="dotted">
        <color rgb="FF3C3C3C"/>
      </left>
      <right style="dotted">
        <color rgb="FF3C3C3C"/>
      </right>
      <top/>
      <bottom style="dotted">
        <color rgb="FF3C3C3C"/>
      </bottom>
      <diagonal/>
    </border>
    <border>
      <left style="dotted">
        <color rgb="FF3C3C3C"/>
      </left>
      <right style="dotted">
        <color rgb="FF3C3C3C"/>
      </right>
      <top/>
      <bottom style="thin">
        <color rgb="FF3C3C3C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 style="thick">
        <color rgb="FF3C3C3C"/>
      </left>
      <right style="thin">
        <color rgb="FF3C3C3C"/>
      </right>
      <top style="thick">
        <color rgb="FF3C3C3C"/>
      </top>
      <bottom/>
      <diagonal/>
    </border>
    <border>
      <left style="thin">
        <color rgb="FF3C3C3C"/>
      </left>
      <right style="thick">
        <color rgb="FF3C3C3C"/>
      </right>
      <top style="thick">
        <color rgb="FF3C3C3C"/>
      </top>
      <bottom/>
      <diagonal/>
    </border>
    <border>
      <left/>
      <right style="thin">
        <color rgb="FF3C3C3C"/>
      </right>
      <top style="thick">
        <color rgb="FF3C3C3C"/>
      </top>
      <bottom/>
      <diagonal/>
    </border>
    <border>
      <left style="thin">
        <color rgb="FF3C3C3C"/>
      </left>
      <right/>
      <top style="thick">
        <color rgb="FF3C3C3C"/>
      </top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 style="thin">
        <color rgb="FF3C3C3C"/>
      </right>
      <top/>
      <bottom style="thick">
        <color rgb="FF3C3C3C"/>
      </bottom>
      <diagonal/>
    </border>
    <border>
      <left style="thin">
        <color rgb="FF3C3C3C"/>
      </left>
      <right style="thick">
        <color rgb="FF3C3C3C"/>
      </right>
      <top/>
      <bottom style="thick">
        <color rgb="FF3C3C3C"/>
      </bottom>
      <diagonal/>
    </border>
    <border>
      <left/>
      <right style="thin">
        <color rgb="FF3C3C3C"/>
      </right>
      <top/>
      <bottom style="thick">
        <color rgb="FF3C3C3C"/>
      </bottom>
      <diagonal/>
    </border>
    <border>
      <left style="thin">
        <color rgb="FF3C3C3C"/>
      </left>
      <right/>
      <top/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 style="thick">
        <color rgb="FF3C3C3C"/>
      </bottom>
      <diagonal/>
    </border>
    <border>
      <left/>
      <right/>
      <top style="thick">
        <color rgb="FF3C3C3C"/>
      </top>
      <bottom/>
      <diagonal/>
    </border>
    <border>
      <left/>
      <right/>
      <top/>
      <bottom style="dotted">
        <color rgb="FF3C3C3C"/>
      </bottom>
      <diagonal/>
    </border>
    <border>
      <left/>
      <right/>
      <top style="dotted">
        <color rgb="FF3C3C3C"/>
      </top>
      <bottom/>
      <diagonal/>
    </border>
    <border>
      <left style="dotted">
        <color rgb="FF3C3C3C"/>
      </left>
      <right/>
      <top style="dotted">
        <color rgb="FF3C3C3C"/>
      </top>
      <bottom style="thin">
        <color rgb="FF3C3C3C"/>
      </bottom>
      <diagonal/>
    </border>
    <border>
      <left style="dotted">
        <color rgb="FF3C3C3C"/>
      </left>
      <right style="dotted">
        <color rgb="FF3C3C3C"/>
      </right>
      <top style="dotted">
        <color rgb="FF3C3C3C"/>
      </top>
      <bottom style="thin">
        <color rgb="FF3C3C3C"/>
      </bottom>
      <diagonal/>
    </border>
    <border>
      <left/>
      <right/>
      <top style="dotted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3C3C3C"/>
      </left>
      <right style="hair">
        <color rgb="FF3C3C3C"/>
      </right>
      <top style="hair">
        <color rgb="FF3C3C3C"/>
      </top>
      <bottom/>
      <diagonal/>
    </border>
    <border>
      <left style="hair">
        <color rgb="FF3C3C3C"/>
      </left>
      <right style="hair">
        <color rgb="FF3C3C3C"/>
      </right>
      <top/>
      <bottom style="hair">
        <color rgb="FF3C3C3C"/>
      </bottom>
      <diagonal/>
    </border>
    <border>
      <left style="hair">
        <color rgb="FF3C3C3C"/>
      </left>
      <right style="hair">
        <color rgb="FF3C3C3C"/>
      </right>
      <top style="hair">
        <color rgb="FF3C3C3C"/>
      </top>
      <bottom style="hair">
        <color rgb="FF3C3C3C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3" fillId="0" borderId="0" xfId="0" applyFont="1" applyAlignment="1" applyProtection="1">
      <alignment horizontal="center" wrapText="1"/>
    </xf>
    <xf numFmtId="0" fontId="5" fillId="0" borderId="3" xfId="0" applyFont="1" applyBorder="1" applyAlignment="1" applyProtection="1">
      <alignment horizontal="left"/>
    </xf>
    <xf numFmtId="0" fontId="0" fillId="0" borderId="0" xfId="0" applyProtection="1"/>
    <xf numFmtId="0" fontId="10" fillId="0" borderId="0" xfId="0" applyFont="1" applyAlignment="1" applyProtection="1">
      <alignment horizontal="right" vertical="top"/>
    </xf>
    <xf numFmtId="0" fontId="0" fillId="0" borderId="0" xfId="0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vertical="top" wrapText="1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horizontal="right" vertical="top"/>
    </xf>
    <xf numFmtId="0" fontId="10" fillId="0" borderId="0" xfId="0" applyFont="1" applyBorder="1" applyAlignment="1" applyProtection="1">
      <alignment horizontal="left" vertical="top"/>
    </xf>
    <xf numFmtId="0" fontId="20" fillId="0" borderId="10" xfId="0" applyFont="1" applyBorder="1" applyAlignment="1" applyProtection="1">
      <alignment horizontal="center"/>
    </xf>
    <xf numFmtId="0" fontId="21" fillId="0" borderId="10" xfId="0" applyFont="1" applyBorder="1" applyAlignment="1" applyProtection="1">
      <alignment horizontal="center" wrapText="1"/>
    </xf>
    <xf numFmtId="164" fontId="16" fillId="0" borderId="0" xfId="0" applyNumberFormat="1" applyFont="1" applyBorder="1" applyAlignment="1" applyProtection="1">
      <alignment horizontal="right" vertical="center"/>
    </xf>
    <xf numFmtId="1" fontId="22" fillId="0" borderId="0" xfId="0" applyNumberFormat="1" applyFont="1" applyBorder="1" applyAlignment="1" applyProtection="1">
      <alignment horizontal="right" vertical="center"/>
    </xf>
    <xf numFmtId="1" fontId="23" fillId="0" borderId="0" xfId="0" applyNumberFormat="1" applyFont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5" fillId="0" borderId="11" xfId="0" applyFont="1" applyBorder="1" applyAlignment="1" applyProtection="1">
      <alignment horizontal="center" wrapText="1"/>
    </xf>
    <xf numFmtId="0" fontId="0" fillId="0" borderId="12" xfId="0" applyFont="1" applyBorder="1" applyAlignment="1" applyProtection="1">
      <alignment horizontal="center"/>
    </xf>
    <xf numFmtId="0" fontId="0" fillId="0" borderId="0" xfId="0" applyFont="1" applyProtection="1"/>
    <xf numFmtId="1" fontId="17" fillId="0" borderId="6" xfId="0" applyNumberFormat="1" applyFont="1" applyBorder="1" applyAlignment="1" applyProtection="1">
      <alignment horizontal="center"/>
      <protection locked="0"/>
    </xf>
    <xf numFmtId="1" fontId="30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1" fontId="30" fillId="0" borderId="9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</xf>
    <xf numFmtId="0" fontId="41" fillId="0" borderId="12" xfId="0" applyFont="1" applyBorder="1" applyAlignment="1" applyProtection="1">
      <alignment horizontal="center" wrapText="1"/>
    </xf>
    <xf numFmtId="0" fontId="43" fillId="0" borderId="0" xfId="0" applyFont="1" applyAlignment="1" applyProtection="1">
      <alignment horizontal="center" wrapText="1"/>
    </xf>
    <xf numFmtId="0" fontId="44" fillId="0" borderId="0" xfId="0" applyFont="1" applyAlignment="1" applyProtection="1">
      <alignment horizontal="center" wrapText="1"/>
    </xf>
    <xf numFmtId="0" fontId="6" fillId="0" borderId="0" xfId="0" applyFont="1" applyBorder="1" applyAlignment="1" applyProtection="1">
      <alignment horizontal="left"/>
    </xf>
    <xf numFmtId="1" fontId="45" fillId="0" borderId="6" xfId="0" applyNumberFormat="1" applyFont="1" applyBorder="1" applyAlignment="1" applyProtection="1">
      <alignment horizontal="center"/>
      <protection locked="0"/>
    </xf>
    <xf numFmtId="1" fontId="46" fillId="0" borderId="6" xfId="0" applyNumberFormat="1" applyFont="1" applyBorder="1" applyAlignment="1" applyProtection="1">
      <alignment horizontal="center"/>
      <protection locked="0"/>
    </xf>
    <xf numFmtId="0" fontId="43" fillId="0" borderId="7" xfId="0" applyFont="1" applyBorder="1" applyAlignment="1" applyProtection="1">
      <alignment horizontal="center"/>
    </xf>
    <xf numFmtId="0" fontId="6" fillId="0" borderId="0" xfId="0" applyFont="1" applyProtection="1"/>
    <xf numFmtId="1" fontId="45" fillId="0" borderId="0" xfId="0" applyNumberFormat="1" applyFont="1" applyBorder="1" applyAlignment="1" applyProtection="1">
      <alignment horizontal="center"/>
      <protection locked="0"/>
    </xf>
    <xf numFmtId="1" fontId="46" fillId="0" borderId="0" xfId="0" applyNumberFormat="1" applyFont="1" applyBorder="1" applyAlignment="1" applyProtection="1">
      <alignment horizontal="center"/>
      <protection locked="0"/>
    </xf>
    <xf numFmtId="0" fontId="47" fillId="0" borderId="0" xfId="0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center"/>
    </xf>
    <xf numFmtId="1" fontId="43" fillId="0" borderId="0" xfId="0" applyNumberFormat="1" applyFont="1" applyAlignment="1" applyProtection="1">
      <alignment horizontal="center"/>
    </xf>
    <xf numFmtId="1" fontId="48" fillId="0" borderId="0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51" fillId="0" borderId="0" xfId="0" applyFont="1"/>
    <xf numFmtId="0" fontId="41" fillId="0" borderId="0" xfId="0" applyFont="1" applyBorder="1" applyAlignment="1" applyProtection="1">
      <alignment horizontal="center"/>
    </xf>
    <xf numFmtId="0" fontId="5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53" fillId="0" borderId="0" xfId="0" applyFont="1" applyAlignment="1" applyProtection="1">
      <alignment horizontal="center" vertical="center"/>
    </xf>
    <xf numFmtId="0" fontId="41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56" fillId="0" borderId="0" xfId="0" applyFont="1" applyBorder="1" applyAlignment="1" applyProtection="1">
      <alignment horizontal="center" vertical="top"/>
    </xf>
    <xf numFmtId="0" fontId="5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top"/>
    </xf>
    <xf numFmtId="0" fontId="13" fillId="0" borderId="22" xfId="0" applyFont="1" applyBorder="1" applyAlignment="1" applyProtection="1">
      <alignment horizontal="center" vertical="top" wrapText="1"/>
    </xf>
    <xf numFmtId="0" fontId="13" fillId="0" borderId="23" xfId="0" applyFont="1" applyBorder="1" applyAlignment="1" applyProtection="1">
      <alignment horizontal="center" vertical="top" wrapText="1"/>
    </xf>
    <xf numFmtId="0" fontId="13" fillId="0" borderId="24" xfId="0" applyFont="1" applyBorder="1" applyAlignment="1" applyProtection="1">
      <alignment horizontal="center" vertical="top" wrapText="1"/>
    </xf>
    <xf numFmtId="0" fontId="13" fillId="0" borderId="25" xfId="0" applyFont="1" applyBorder="1" applyAlignment="1" applyProtection="1">
      <alignment horizontal="center" vertical="top" wrapText="1"/>
    </xf>
    <xf numFmtId="0" fontId="41" fillId="0" borderId="27" xfId="0" applyFont="1" applyBorder="1" applyAlignment="1" applyProtection="1">
      <alignment horizontal="center" vertical="top" wrapText="1"/>
    </xf>
    <xf numFmtId="0" fontId="41" fillId="0" borderId="28" xfId="0" applyFont="1" applyBorder="1" applyAlignment="1" applyProtection="1">
      <alignment horizontal="center" vertical="top" wrapText="1"/>
    </xf>
    <xf numFmtId="0" fontId="41" fillId="0" borderId="29" xfId="0" applyFont="1" applyBorder="1" applyAlignment="1" applyProtection="1">
      <alignment horizontal="center" vertical="top" wrapText="1"/>
    </xf>
    <xf numFmtId="0" fontId="41" fillId="0" borderId="30" xfId="0" applyFont="1" applyBorder="1" applyAlignment="1" applyProtection="1">
      <alignment horizontal="center" vertical="top" wrapText="1"/>
    </xf>
    <xf numFmtId="0" fontId="0" fillId="0" borderId="0" xfId="0" applyFont="1" applyAlignment="1" applyProtection="1"/>
    <xf numFmtId="0" fontId="13" fillId="0" borderId="0" xfId="0" applyFont="1" applyBorder="1" applyAlignment="1" applyProtection="1">
      <alignment horizontal="center" vertical="top" wrapText="1"/>
    </xf>
    <xf numFmtId="0" fontId="41" fillId="0" borderId="0" xfId="0" applyFont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horizontal="left" vertical="center"/>
    </xf>
    <xf numFmtId="0" fontId="41" fillId="0" borderId="32" xfId="0" applyFont="1" applyBorder="1" applyAlignment="1" applyProtection="1">
      <alignment horizontal="left" vertical="center"/>
    </xf>
    <xf numFmtId="0" fontId="41" fillId="0" borderId="32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vertical="top"/>
    </xf>
    <xf numFmtId="164" fontId="54" fillId="0" borderId="0" xfId="0" applyNumberFormat="1" applyFont="1" applyBorder="1" applyAlignment="1" applyProtection="1">
      <alignment horizontal="right" vertical="center"/>
    </xf>
    <xf numFmtId="17" fontId="58" fillId="0" borderId="0" xfId="0" applyNumberFormat="1" applyFont="1" applyBorder="1" applyAlignment="1" applyProtection="1">
      <alignment horizontal="center"/>
    </xf>
    <xf numFmtId="0" fontId="58" fillId="0" borderId="0" xfId="0" applyFont="1" applyBorder="1" applyAlignment="1" applyProtection="1">
      <alignment horizontal="center"/>
    </xf>
    <xf numFmtId="1" fontId="46" fillId="0" borderId="0" xfId="0" applyNumberFormat="1" applyFont="1" applyBorder="1" applyAlignment="1" applyProtection="1">
      <alignment horizontal="right" vertical="center"/>
    </xf>
    <xf numFmtId="1" fontId="41" fillId="0" borderId="0" xfId="0" applyNumberFormat="1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41" fillId="0" borderId="7" xfId="0" applyFont="1" applyBorder="1" applyProtection="1"/>
    <xf numFmtId="0" fontId="41" fillId="0" borderId="0" xfId="0" applyFont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center" wrapText="1"/>
    </xf>
    <xf numFmtId="0" fontId="41" fillId="0" borderId="0" xfId="0" applyFont="1" applyAlignment="1" applyProtection="1">
      <alignment vertical="center"/>
    </xf>
    <xf numFmtId="0" fontId="59" fillId="0" borderId="0" xfId="0" applyFont="1" applyBorder="1" applyAlignment="1" applyProtection="1">
      <alignment horizontal="right" vertical="center"/>
    </xf>
    <xf numFmtId="0" fontId="59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left" vertical="top"/>
    </xf>
    <xf numFmtId="10" fontId="2" fillId="0" borderId="0" xfId="0" applyNumberFormat="1" applyFont="1" applyBorder="1" applyAlignment="1" applyProtection="1">
      <alignment horizontal="center"/>
    </xf>
    <xf numFmtId="0" fontId="46" fillId="0" borderId="0" xfId="0" applyFont="1" applyBorder="1" applyAlignment="1" applyProtection="1">
      <alignment horizontal="center" vertical="top"/>
    </xf>
    <xf numFmtId="10" fontId="41" fillId="0" borderId="0" xfId="0" applyNumberFormat="1" applyFont="1" applyAlignment="1" applyProtection="1"/>
    <xf numFmtId="0" fontId="2" fillId="0" borderId="0" xfId="0" applyFont="1" applyBorder="1" applyAlignment="1" applyProtection="1">
      <alignment horizontal="right" vertical="center" wrapText="1"/>
    </xf>
    <xf numFmtId="0" fontId="52" fillId="0" borderId="0" xfId="0" applyFont="1" applyAlignment="1" applyProtection="1">
      <alignment horizontal="left"/>
    </xf>
    <xf numFmtId="0" fontId="46" fillId="0" borderId="0" xfId="0" applyFont="1" applyAlignment="1" applyProtection="1">
      <alignment horizontal="center"/>
    </xf>
    <xf numFmtId="1" fontId="46" fillId="0" borderId="0" xfId="0" applyNumberFormat="1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61" fillId="0" borderId="0" xfId="0" applyFont="1" applyBorder="1" applyAlignment="1">
      <alignment horizontal="center" wrapText="1"/>
    </xf>
    <xf numFmtId="0" fontId="17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left"/>
    </xf>
    <xf numFmtId="1" fontId="17" fillId="0" borderId="9" xfId="0" applyNumberFormat="1" applyFont="1" applyBorder="1" applyAlignment="1" applyProtection="1">
      <alignment horizontal="center"/>
    </xf>
    <xf numFmtId="0" fontId="0" fillId="0" borderId="37" xfId="0" applyFont="1" applyBorder="1" applyAlignment="1" applyProtection="1"/>
    <xf numFmtId="0" fontId="0" fillId="0" borderId="37" xfId="0" applyFont="1" applyBorder="1" applyProtection="1"/>
    <xf numFmtId="0" fontId="41" fillId="0" borderId="12" xfId="0" applyFont="1" applyBorder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0" fillId="0" borderId="0" xfId="0" applyFont="1"/>
    <xf numFmtId="0" fontId="41" fillId="0" borderId="0" xfId="0" applyFont="1" applyAlignment="1" applyProtection="1">
      <alignment horizontal="left"/>
    </xf>
    <xf numFmtId="0" fontId="0" fillId="0" borderId="14" xfId="0" applyFont="1" applyBorder="1" applyProtection="1"/>
    <xf numFmtId="0" fontId="41" fillId="0" borderId="12" xfId="0" applyFont="1" applyBorder="1" applyAlignment="1" applyProtection="1">
      <alignment horizontal="left"/>
    </xf>
    <xf numFmtId="0" fontId="41" fillId="0" borderId="0" xfId="0" applyFont="1" applyBorder="1" applyAlignment="1" applyProtection="1">
      <alignment horizontal="right"/>
    </xf>
    <xf numFmtId="0" fontId="0" fillId="0" borderId="12" xfId="0" applyFont="1" applyBorder="1" applyProtection="1"/>
    <xf numFmtId="0" fontId="41" fillId="0" borderId="38" xfId="0" applyFont="1" applyBorder="1" applyAlignment="1" applyProtection="1">
      <alignment horizontal="right"/>
    </xf>
    <xf numFmtId="0" fontId="41" fillId="0" borderId="39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62" fillId="0" borderId="0" xfId="0" applyFont="1" applyAlignment="1" applyProtection="1">
      <alignment horizontal="center"/>
    </xf>
    <xf numFmtId="0" fontId="6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top"/>
    </xf>
    <xf numFmtId="0" fontId="63" fillId="0" borderId="0" xfId="0" applyFont="1" applyBorder="1" applyAlignment="1" applyProtection="1">
      <alignment horizontal="right"/>
    </xf>
    <xf numFmtId="0" fontId="0" fillId="0" borderId="40" xfId="0" applyFont="1" applyBorder="1" applyAlignment="1" applyProtection="1">
      <alignment horizontal="center" vertical="top" wrapText="1"/>
    </xf>
    <xf numFmtId="0" fontId="14" fillId="0" borderId="41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top" wrapText="1"/>
    </xf>
    <xf numFmtId="0" fontId="62" fillId="0" borderId="0" xfId="0" applyFont="1" applyBorder="1" applyAlignment="1" applyProtection="1">
      <alignment horizontal="center"/>
    </xf>
    <xf numFmtId="0" fontId="6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41" fillId="0" borderId="42" xfId="0" applyFont="1" applyBorder="1" applyAlignment="1" applyProtection="1">
      <alignment horizontal="center" vertical="center"/>
    </xf>
    <xf numFmtId="1" fontId="41" fillId="0" borderId="42" xfId="0" applyNumberFormat="1" applyFont="1" applyBorder="1" applyAlignment="1" applyProtection="1">
      <alignment horizontal="center" vertical="center"/>
    </xf>
    <xf numFmtId="10" fontId="41" fillId="0" borderId="42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0" fontId="41" fillId="0" borderId="4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top"/>
    </xf>
    <xf numFmtId="0" fontId="41" fillId="0" borderId="42" xfId="0" applyFont="1" applyBorder="1" applyAlignment="1" applyProtection="1">
      <alignment horizontal="center" vertical="top"/>
    </xf>
    <xf numFmtId="1" fontId="41" fillId="0" borderId="42" xfId="0" applyNumberFormat="1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top"/>
    </xf>
    <xf numFmtId="0" fontId="0" fillId="0" borderId="0" xfId="0" applyAlignment="1" applyProtection="1"/>
    <xf numFmtId="0" fontId="8" fillId="0" borderId="0" xfId="0" applyFont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left" wrapText="1"/>
    </xf>
    <xf numFmtId="0" fontId="42" fillId="0" borderId="0" xfId="0" applyFont="1" applyBorder="1" applyAlignment="1" applyProtection="1">
      <alignment horizontal="left"/>
    </xf>
    <xf numFmtId="1" fontId="41" fillId="0" borderId="42" xfId="0" applyNumberFormat="1" applyFont="1" applyBorder="1" applyAlignment="1" applyProtection="1">
      <alignment horizontal="center"/>
    </xf>
    <xf numFmtId="10" fontId="41" fillId="0" borderId="42" xfId="0" applyNumberFormat="1" applyFont="1" applyBorder="1" applyAlignment="1" applyProtection="1">
      <alignment horizontal="center"/>
    </xf>
    <xf numFmtId="2" fontId="41" fillId="0" borderId="42" xfId="0" applyNumberFormat="1" applyFont="1" applyBorder="1" applyAlignment="1" applyProtection="1">
      <alignment horizontal="center"/>
    </xf>
    <xf numFmtId="2" fontId="41" fillId="0" borderId="0" xfId="0" applyNumberFormat="1" applyFont="1" applyBorder="1" applyAlignment="1" applyProtection="1">
      <alignment horizontal="center"/>
    </xf>
    <xf numFmtId="0" fontId="66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10" fontId="67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2" fontId="0" fillId="0" borderId="0" xfId="0" applyNumberForma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9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0" fontId="13" fillId="0" borderId="0" xfId="0" applyFont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6" fillId="0" borderId="0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center" vertical="center"/>
    </xf>
    <xf numFmtId="164" fontId="19" fillId="0" borderId="8" xfId="0" applyNumberFormat="1" applyFont="1" applyBorder="1" applyAlignment="1" applyProtection="1">
      <alignment horizontal="right" vertical="center"/>
    </xf>
    <xf numFmtId="164" fontId="16" fillId="0" borderId="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 vertical="center"/>
    </xf>
    <xf numFmtId="0" fontId="54" fillId="0" borderId="8" xfId="0" applyFont="1" applyBorder="1" applyAlignment="1" applyProtection="1">
      <alignment horizontal="right" vertical="center" wrapText="1"/>
    </xf>
    <xf numFmtId="166" fontId="17" fillId="0" borderId="38" xfId="0" applyNumberFormat="1" applyFont="1" applyBorder="1" applyAlignment="1" applyProtection="1">
      <alignment horizontal="center" vertical="center"/>
      <protection locked="0"/>
    </xf>
    <xf numFmtId="166" fontId="17" fillId="0" borderId="14" xfId="0" applyNumberFormat="1" applyFont="1" applyBorder="1" applyAlignment="1" applyProtection="1">
      <alignment horizontal="center" vertical="center"/>
      <protection locked="0"/>
    </xf>
    <xf numFmtId="166" fontId="17" fillId="0" borderId="39" xfId="0" applyNumberFormat="1" applyFont="1" applyBorder="1" applyAlignment="1" applyProtection="1">
      <alignment horizontal="center" vertical="center"/>
      <protection locked="0"/>
    </xf>
    <xf numFmtId="164" fontId="16" fillId="0" borderId="0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wrapText="1"/>
    </xf>
    <xf numFmtId="0" fontId="0" fillId="0" borderId="12" xfId="0" applyFont="1" applyBorder="1" applyAlignment="1" applyProtection="1">
      <alignment horizontal="center"/>
    </xf>
    <xf numFmtId="0" fontId="28" fillId="0" borderId="12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17" fillId="0" borderId="6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</xf>
    <xf numFmtId="1" fontId="17" fillId="0" borderId="6" xfId="0" applyNumberFormat="1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1" fontId="17" fillId="0" borderId="6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</xf>
    <xf numFmtId="1" fontId="17" fillId="0" borderId="6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center"/>
    </xf>
    <xf numFmtId="0" fontId="32" fillId="0" borderId="15" xfId="0" applyFont="1" applyBorder="1" applyAlignment="1" applyProtection="1">
      <alignment horizontal="left" vertical="center" wrapText="1"/>
    </xf>
    <xf numFmtId="0" fontId="0" fillId="0" borderId="17" xfId="0" applyFont="1" applyBorder="1" applyAlignment="1" applyProtection="1">
      <alignment horizontal="center" wrapText="1"/>
    </xf>
    <xf numFmtId="0" fontId="33" fillId="0" borderId="0" xfId="0" applyFont="1" applyBorder="1" applyAlignment="1" applyProtection="1">
      <alignment horizontal="left"/>
    </xf>
    <xf numFmtId="165" fontId="34" fillId="0" borderId="6" xfId="0" applyNumberFormat="1" applyFont="1" applyBorder="1" applyAlignment="1" applyProtection="1">
      <alignment horizontal="center"/>
      <protection locked="0"/>
    </xf>
    <xf numFmtId="0" fontId="35" fillId="0" borderId="18" xfId="0" applyFont="1" applyBorder="1" applyAlignment="1" applyProtection="1">
      <alignment horizontal="center" vertical="center" wrapText="1"/>
    </xf>
    <xf numFmtId="9" fontId="0" fillId="0" borderId="6" xfId="0" applyNumberFormat="1" applyFont="1" applyBorder="1" applyAlignment="1" applyProtection="1">
      <alignment horizontal="center"/>
    </xf>
    <xf numFmtId="165" fontId="34" fillId="0" borderId="6" xfId="0" applyNumberFormat="1" applyFont="1" applyBorder="1" applyAlignment="1" applyProtection="1">
      <alignment horizontal="right"/>
    </xf>
    <xf numFmtId="1" fontId="0" fillId="0" borderId="6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/>
    </xf>
    <xf numFmtId="165" fontId="34" fillId="0" borderId="6" xfId="0" applyNumberFormat="1" applyFont="1" applyBorder="1" applyAlignment="1" applyProtection="1">
      <alignment horizontal="right"/>
      <protection locked="0"/>
    </xf>
    <xf numFmtId="0" fontId="9" fillId="0" borderId="8" xfId="0" applyFont="1" applyBorder="1" applyAlignment="1" applyProtection="1">
      <alignment horizontal="left" vertical="center" wrapText="1"/>
    </xf>
    <xf numFmtId="165" fontId="39" fillId="0" borderId="6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14" fontId="40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41" fillId="0" borderId="12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1" fontId="46" fillId="0" borderId="6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left"/>
    </xf>
    <xf numFmtId="1" fontId="45" fillId="0" borderId="6" xfId="0" applyNumberFormat="1" applyFont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vertical="center"/>
    </xf>
    <xf numFmtId="0" fontId="17" fillId="2" borderId="20" xfId="0" applyFont="1" applyFill="1" applyBorder="1" applyAlignment="1" applyProtection="1">
      <alignment horizontal="left" vertical="center" wrapText="1"/>
    </xf>
    <xf numFmtId="0" fontId="17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 wrapText="1"/>
    </xf>
    <xf numFmtId="0" fontId="17" fillId="2" borderId="20" xfId="0" applyFont="1" applyFill="1" applyBorder="1" applyAlignment="1" applyProtection="1">
      <alignment vertical="center" wrapText="1"/>
    </xf>
    <xf numFmtId="0" fontId="17" fillId="2" borderId="21" xfId="0" applyFont="1" applyFill="1" applyBorder="1" applyAlignment="1" applyProtection="1">
      <alignment vertical="center" wrapText="1"/>
    </xf>
    <xf numFmtId="1" fontId="48" fillId="0" borderId="9" xfId="0" applyNumberFormat="1" applyFont="1" applyBorder="1" applyAlignment="1" applyProtection="1">
      <alignment horizontal="center"/>
    </xf>
    <xf numFmtId="0" fontId="43" fillId="0" borderId="0" xfId="0" applyFont="1" applyBorder="1" applyAlignment="1" applyProtection="1">
      <alignment horizontal="right"/>
    </xf>
    <xf numFmtId="0" fontId="49" fillId="0" borderId="0" xfId="0" applyFont="1" applyBorder="1" applyAlignment="1" applyProtection="1">
      <alignment horizontal="center"/>
    </xf>
    <xf numFmtId="0" fontId="17" fillId="2" borderId="19" xfId="0" applyFont="1" applyFill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wrapText="1"/>
    </xf>
    <xf numFmtId="0" fontId="54" fillId="0" borderId="0" xfId="0" applyFont="1" applyBorder="1" applyAlignment="1" applyProtection="1">
      <alignment horizontal="right" vertical="top"/>
    </xf>
    <xf numFmtId="0" fontId="54" fillId="0" borderId="0" xfId="0" applyFont="1" applyBorder="1" applyAlignment="1" applyProtection="1">
      <alignment horizontal="left" vertical="top"/>
    </xf>
    <xf numFmtId="0" fontId="54" fillId="0" borderId="0" xfId="0" applyFont="1" applyBorder="1" applyAlignment="1" applyProtection="1">
      <alignment vertical="top"/>
    </xf>
    <xf numFmtId="0" fontId="54" fillId="0" borderId="0" xfId="0" applyFont="1" applyBorder="1" applyAlignment="1" applyProtection="1">
      <alignment vertical="top" wrapText="1"/>
    </xf>
    <xf numFmtId="0" fontId="54" fillId="0" borderId="0" xfId="0" applyFont="1" applyBorder="1" applyAlignment="1" applyProtection="1">
      <alignment horizontal="left" vertical="top" wrapText="1"/>
    </xf>
    <xf numFmtId="0" fontId="39" fillId="0" borderId="0" xfId="0" applyFont="1" applyBorder="1" applyAlignment="1" applyProtection="1">
      <alignment vertical="top"/>
    </xf>
    <xf numFmtId="0" fontId="55" fillId="0" borderId="0" xfId="0" applyFont="1" applyBorder="1" applyAlignment="1" applyProtection="1">
      <alignment horizontal="center" vertical="center" wrapText="1"/>
    </xf>
    <xf numFmtId="0" fontId="56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1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>
      <alignment horizontal="center" vertical="top"/>
    </xf>
    <xf numFmtId="0" fontId="52" fillId="0" borderId="5" xfId="0" applyFont="1" applyBorder="1" applyAlignment="1" applyProtection="1">
      <alignment horizontal="left" vertical="center" wrapText="1"/>
    </xf>
    <xf numFmtId="0" fontId="57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right"/>
    </xf>
    <xf numFmtId="0" fontId="57" fillId="0" borderId="26" xfId="0" applyFont="1" applyBorder="1" applyAlignment="1" applyProtection="1">
      <alignment horizontal="center" vertical="top" wrapText="1"/>
    </xf>
    <xf numFmtId="0" fontId="41" fillId="0" borderId="31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left" vertical="center" wrapText="1"/>
    </xf>
    <xf numFmtId="164" fontId="54" fillId="0" borderId="8" xfId="0" applyNumberFormat="1" applyFont="1" applyBorder="1" applyAlignment="1" applyProtection="1">
      <alignment horizontal="right" vertical="center"/>
    </xf>
    <xf numFmtId="49" fontId="17" fillId="0" borderId="6" xfId="0" applyNumberFormat="1" applyFont="1" applyBorder="1" applyAlignment="1" applyProtection="1">
      <alignment horizontal="center" vertical="center"/>
    </xf>
    <xf numFmtId="0" fontId="17" fillId="0" borderId="38" xfId="0" applyNumberFormat="1" applyFont="1" applyBorder="1" applyAlignment="1" applyProtection="1">
      <alignment horizontal="center" vertical="center" wrapText="1"/>
    </xf>
    <xf numFmtId="0" fontId="17" fillId="0" borderId="14" xfId="0" applyNumberFormat="1" applyFont="1" applyBorder="1" applyAlignment="1" applyProtection="1">
      <alignment horizontal="center" vertical="center" wrapText="1"/>
    </xf>
    <xf numFmtId="0" fontId="17" fillId="0" borderId="39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right" vertical="center"/>
    </xf>
    <xf numFmtId="164" fontId="54" fillId="0" borderId="0" xfId="0" applyNumberFormat="1" applyFont="1" applyBorder="1" applyAlignment="1" applyProtection="1">
      <alignment horizontal="right" vertical="center"/>
    </xf>
    <xf numFmtId="0" fontId="0" fillId="0" borderId="33" xfId="0" applyFont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"/>
    </xf>
    <xf numFmtId="0" fontId="53" fillId="0" borderId="12" xfId="0" applyFont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center"/>
    </xf>
    <xf numFmtId="0" fontId="53" fillId="0" borderId="13" xfId="0" applyFont="1" applyBorder="1" applyAlignment="1" applyProtection="1">
      <alignment horizontal="center"/>
    </xf>
    <xf numFmtId="0" fontId="53" fillId="0" borderId="9" xfId="0" applyFont="1" applyBorder="1" applyAlignment="1" applyProtection="1">
      <alignment horizontal="center"/>
    </xf>
    <xf numFmtId="0" fontId="53" fillId="0" borderId="14" xfId="0" applyFont="1" applyBorder="1" applyAlignment="1" applyProtection="1">
      <alignment horizontal="center"/>
    </xf>
    <xf numFmtId="0" fontId="53" fillId="0" borderId="12" xfId="0" applyFont="1" applyBorder="1" applyAlignment="1" applyProtection="1">
      <alignment horizontal="center"/>
    </xf>
    <xf numFmtId="0" fontId="41" fillId="0" borderId="13" xfId="0" applyFont="1" applyBorder="1" applyAlignment="1" applyProtection="1">
      <alignment horizontal="right" vertical="center"/>
    </xf>
    <xf numFmtId="1" fontId="17" fillId="0" borderId="6" xfId="0" applyNumberFormat="1" applyFont="1" applyBorder="1" applyAlignment="1" applyProtection="1">
      <alignment horizontal="center" wrapText="1"/>
    </xf>
    <xf numFmtId="0" fontId="52" fillId="0" borderId="34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left" vertical="center"/>
    </xf>
    <xf numFmtId="0" fontId="54" fillId="0" borderId="15" xfId="0" applyFont="1" applyBorder="1" applyAlignment="1" applyProtection="1">
      <alignment horizontal="left" vertical="center" wrapText="1"/>
    </xf>
    <xf numFmtId="0" fontId="41" fillId="0" borderId="35" xfId="0" applyFont="1" applyBorder="1" applyAlignment="1" applyProtection="1">
      <alignment horizontal="center" wrapText="1"/>
    </xf>
    <xf numFmtId="0" fontId="41" fillId="0" borderId="36" xfId="0" applyFont="1" applyBorder="1" applyAlignment="1" applyProtection="1">
      <alignment horizontal="center" wrapText="1"/>
    </xf>
    <xf numFmtId="1" fontId="53" fillId="0" borderId="6" xfId="0" applyNumberFormat="1" applyFont="1" applyBorder="1" applyAlignment="1" applyProtection="1">
      <alignment horizontal="center" vertical="center"/>
    </xf>
    <xf numFmtId="165" fontId="53" fillId="0" borderId="6" xfId="0" applyNumberFormat="1" applyFont="1" applyBorder="1" applyAlignment="1" applyProtection="1">
      <alignment horizontal="left" vertical="center"/>
    </xf>
    <xf numFmtId="9" fontId="41" fillId="0" borderId="6" xfId="0" applyNumberFormat="1" applyFont="1" applyBorder="1" applyAlignment="1" applyProtection="1">
      <alignment horizontal="center" vertical="center"/>
    </xf>
    <xf numFmtId="1" fontId="41" fillId="0" borderId="6" xfId="0" applyNumberFormat="1" applyFont="1" applyBorder="1" applyAlignment="1" applyProtection="1">
      <alignment horizontal="center" vertical="center"/>
    </xf>
    <xf numFmtId="165" fontId="41" fillId="0" borderId="6" xfId="0" applyNumberFormat="1" applyFont="1" applyBorder="1" applyAlignment="1" applyProtection="1">
      <alignment horizontal="center" vertical="center"/>
    </xf>
    <xf numFmtId="0" fontId="60" fillId="0" borderId="0" xfId="0" applyFont="1" applyBorder="1" applyAlignment="1" applyProtection="1">
      <alignment horizontal="left" vertical="center"/>
    </xf>
    <xf numFmtId="10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41" fillId="0" borderId="34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left" vertical="center" wrapText="1"/>
    </xf>
    <xf numFmtId="0" fontId="53" fillId="0" borderId="6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54" fillId="0" borderId="12" xfId="0" applyFont="1" applyBorder="1" applyAlignment="1" applyProtection="1">
      <alignment horizontal="center" vertical="center"/>
    </xf>
    <xf numFmtId="0" fontId="41" fillId="0" borderId="8" xfId="0" applyFont="1" applyBorder="1" applyAlignment="1" applyProtection="1">
      <alignment horizontal="left"/>
    </xf>
    <xf numFmtId="1" fontId="41" fillId="0" borderId="6" xfId="0" applyNumberFormat="1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left"/>
    </xf>
    <xf numFmtId="0" fontId="62" fillId="3" borderId="0" xfId="0" applyFont="1" applyFill="1" applyBorder="1" applyAlignment="1" applyProtection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62" fillId="3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Official Form'!Print_Area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147960</xdr:colOff>
      <xdr:row>0</xdr:row>
      <xdr:rowOff>39240</xdr:rowOff>
    </xdr:from>
    <xdr:to>
      <xdr:col>23</xdr:col>
      <xdr:colOff>294120</xdr:colOff>
      <xdr:row>48</xdr:row>
      <xdr:rowOff>63500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44460" y="39240"/>
          <a:ext cx="3056577" cy="6628260"/>
        </a:xfrm>
        <a:prstGeom prst="rect">
          <a:avLst/>
        </a:prstGeom>
        <a:noFill/>
        <a:ln w="36000">
          <a:solidFill>
            <a:srgbClr val="999999"/>
          </a:solidFill>
          <a:custDash>
            <a:ds d="2007000" sp="152000"/>
            <a:ds d="100000" sp="152000"/>
            <a:ds d="100000" sp="152000"/>
            <a:ds d="100000" sp="152000"/>
            <a:ds d="100000" sp="152000"/>
            <a:ds d="100000" sp="152000"/>
            <a:ds d="100000" sp="152000"/>
            <a:ds d="100000" sp="152000"/>
            <a:ds d="100000" sp="152000"/>
            <a:ds d="100000" sp="152000"/>
            <a:ds d="100000" sp="152000"/>
          </a:custDash>
          <a:miter/>
        </a:ln>
      </xdr:spPr>
      <xdr:txBody>
        <a:bodyPr lIns="55800" tIns="56880" rIns="55800" bIns="56880"/>
        <a:lstStyle/>
        <a:p>
          <a:pPr>
            <a:lnSpc>
              <a:spcPct val="100000"/>
            </a:lnSpc>
          </a:pPr>
          <a:r>
            <a:rPr lang="en-GB" sz="1600" b="1" u="sng">
              <a:solidFill>
                <a:srgbClr val="000000"/>
              </a:solidFill>
              <a:latin typeface="Arial"/>
            </a:rPr>
            <a:t>IMPORTANT NOTICE: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200">
              <a:solidFill>
                <a:srgbClr val="000000"/>
              </a:solidFill>
              <a:latin typeface="Arial"/>
            </a:rPr>
            <a:t>It has been noticed that many submission in section NATIONALITY OF GUESTS have the same figures</a:t>
          </a:r>
          <a:endParaRPr/>
        </a:p>
        <a:p>
          <a:pPr>
            <a:lnSpc>
              <a:spcPct val="100000"/>
            </a:lnSpc>
          </a:pPr>
          <a:r>
            <a:rPr lang="en-GB" sz="1200">
              <a:solidFill>
                <a:srgbClr val="000000"/>
              </a:solidFill>
              <a:latin typeface="Arial"/>
            </a:rPr>
            <a:t>… in “</a:t>
          </a:r>
          <a:r>
            <a:rPr lang="en-GB" sz="1200" b="1">
              <a:solidFill>
                <a:srgbClr val="000000"/>
              </a:solidFill>
              <a:latin typeface="Arial"/>
            </a:rPr>
            <a:t>No of guests</a:t>
          </a:r>
          <a:r>
            <a:rPr lang="en-GB" sz="1200">
              <a:solidFill>
                <a:srgbClr val="000000"/>
              </a:solidFill>
              <a:latin typeface="Arial"/>
            </a:rPr>
            <a:t>”</a:t>
          </a:r>
          <a:endParaRPr/>
        </a:p>
        <a:p>
          <a:pPr>
            <a:lnSpc>
              <a:spcPct val="100000"/>
            </a:lnSpc>
          </a:pPr>
          <a:r>
            <a:rPr lang="en-GB" sz="1200">
              <a:solidFill>
                <a:srgbClr val="000000"/>
              </a:solidFill>
              <a:latin typeface="Arial"/>
            </a:rPr>
            <a:t>… and in “# of bednights</a:t>
          </a:r>
          <a:r>
            <a:rPr lang="en-GB" sz="1200">
              <a:solidFill>
                <a:srgbClr val="0000FF"/>
              </a:solidFill>
              <a:latin typeface="Arial"/>
            </a:rPr>
            <a:t>° </a:t>
          </a:r>
          <a:r>
            <a:rPr lang="en-GB" sz="1200">
              <a:solidFill>
                <a:srgbClr val="000000"/>
              </a:solidFill>
              <a:latin typeface="Arial"/>
            </a:rPr>
            <a:t>(for H·A·N)”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200" u="sng">
              <a:solidFill>
                <a:srgbClr val="000000"/>
              </a:solidFill>
              <a:latin typeface="Arial"/>
            </a:rPr>
            <a:t>This is correct </a:t>
          </a:r>
          <a:r>
            <a:rPr lang="en-GB" sz="1200" b="1" u="sng">
              <a:solidFill>
                <a:srgbClr val="000000"/>
              </a:solidFill>
              <a:latin typeface="Arial"/>
            </a:rPr>
            <a:t>IF</a:t>
          </a:r>
          <a:r>
            <a:rPr lang="en-GB" sz="1200" u="sng">
              <a:solidFill>
                <a:srgbClr val="000000"/>
              </a:solidFill>
              <a:latin typeface="Arial"/>
            </a:rPr>
            <a:t> all your guests stayed for </a:t>
          </a:r>
          <a:r>
            <a:rPr lang="en-GB" sz="1200" b="1" u="sng">
              <a:solidFill>
                <a:srgbClr val="000000"/>
              </a:solidFill>
              <a:latin typeface="Arial"/>
            </a:rPr>
            <a:t>1 night only!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200">
              <a:solidFill>
                <a:srgbClr val="000000"/>
              </a:solidFill>
              <a:latin typeface="Arial"/>
            </a:rPr>
            <a:t>As soon as any guests stayed more than one night, the figure in “# of bednights</a:t>
          </a:r>
          <a:r>
            <a:rPr lang="en-GB" sz="1200">
              <a:solidFill>
                <a:srgbClr val="0000FF"/>
              </a:solidFill>
              <a:latin typeface="Arial"/>
            </a:rPr>
            <a:t>° </a:t>
          </a:r>
          <a:r>
            <a:rPr lang="en-GB" sz="1200">
              <a:solidFill>
                <a:srgbClr val="000000"/>
              </a:solidFill>
              <a:latin typeface="Arial"/>
            </a:rPr>
            <a:t>(for H·A·N)” </a:t>
          </a:r>
          <a:r>
            <a:rPr lang="en-GB" sz="1200" b="1">
              <a:solidFill>
                <a:srgbClr val="000000"/>
              </a:solidFill>
              <a:latin typeface="Arial"/>
            </a:rPr>
            <a:t>must</a:t>
          </a:r>
          <a:r>
            <a:rPr lang="en-GB" sz="1200">
              <a:solidFill>
                <a:srgbClr val="000000"/>
              </a:solidFill>
              <a:latin typeface="Arial"/>
            </a:rPr>
            <a:t> be higher than the figure in “No  of guests”!</a:t>
          </a:r>
          <a:endParaRPr/>
        </a:p>
        <a:p>
          <a:pPr>
            <a:lnSpc>
              <a:spcPct val="100000"/>
            </a:lnSpc>
          </a:pPr>
          <a:endParaRPr/>
        </a:p>
        <a:p>
          <a:r>
            <a:rPr lang="en-GB" sz="1200">
              <a:solidFill>
                <a:srgbClr val="000000"/>
              </a:solidFill>
              <a:latin typeface="Arial"/>
            </a:rPr>
            <a:t>HAN requests you to ensure that you enter the correct figures for multiple bednight stays or the HAN Statistics will give a totally wrong picture of the development of tourism in our country as </a:t>
          </a:r>
          <a:endParaRPr/>
        </a:p>
        <a:p>
          <a:r>
            <a:rPr lang="en-GB" sz="1200">
              <a:solidFill>
                <a:srgbClr val="000000"/>
              </a:solidFill>
              <a:latin typeface="Arial"/>
            </a:rPr>
            <a:t>…either the number of visitors is exaggerated as they are identical to bednights – of which we have by far more that visitors!</a:t>
          </a:r>
          <a:endParaRPr/>
        </a:p>
        <a:p>
          <a:r>
            <a:rPr lang="en-GB" sz="1200">
              <a:solidFill>
                <a:srgbClr val="000000"/>
              </a:solidFill>
              <a:latin typeface="Arial"/>
            </a:rPr>
            <a:t>OR </a:t>
          </a:r>
          <a:endParaRPr/>
        </a:p>
        <a:p>
          <a:r>
            <a:rPr lang="en-GB" sz="1200">
              <a:solidFill>
                <a:srgbClr val="000000"/>
              </a:solidFill>
              <a:latin typeface="Arial"/>
            </a:rPr>
            <a:t>…the number of bednights is totally understated for the same reason – and this gives a totally wrong picture of the state of our accommodation sector!</a:t>
          </a:r>
          <a:endParaRPr/>
        </a:p>
        <a:p>
          <a:endParaRPr/>
        </a:p>
        <a:p>
          <a:r>
            <a:rPr lang="en-GB" sz="1200">
              <a:solidFill>
                <a:srgbClr val="000000"/>
              </a:solidFill>
              <a:latin typeface="Arial"/>
            </a:rPr>
            <a:t>In both cases the wrong message is given to the public, Government and banks leading to measures that might not be in favour of our sector!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73080</xdr:colOff>
      <xdr:row>0</xdr:row>
      <xdr:rowOff>86760</xdr:rowOff>
    </xdr:from>
    <xdr:to>
      <xdr:col>11</xdr:col>
      <xdr:colOff>396360</xdr:colOff>
      <xdr:row>6</xdr:row>
      <xdr:rowOff>124200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82960" y="86760"/>
          <a:ext cx="1866240" cy="1180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22</xdr:col>
      <xdr:colOff>802800</xdr:colOff>
      <xdr:row>0</xdr:row>
      <xdr:rowOff>360</xdr:rowOff>
    </xdr:from>
    <xdr:to>
      <xdr:col>24</xdr:col>
      <xdr:colOff>604800</xdr:colOff>
      <xdr:row>8</xdr:row>
      <xdr:rowOff>114120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29000" y="360"/>
          <a:ext cx="1413720" cy="1637640"/>
        </a:xfrm>
        <a:prstGeom prst="rect">
          <a:avLst/>
        </a:prstGeom>
        <a:solidFill>
          <a:srgbClr val="FFFF00"/>
        </a:solidFill>
        <a:ln w="15840">
          <a:solidFill>
            <a:srgbClr val="FF0000"/>
          </a:solidFill>
          <a:miter/>
        </a:ln>
      </xdr:spPr>
      <xdr:txBody>
        <a:bodyPr lIns="45720" tIns="46800" rIns="45720" bIns="46800"/>
        <a:lstStyle/>
        <a:p>
          <a:pPr>
            <a:lnSpc>
              <a:spcPct val="100000"/>
            </a:lnSpc>
          </a:pPr>
          <a:r>
            <a:rPr lang="en-GB" sz="1100" b="1" u="sng">
              <a:solidFill>
                <a:srgbClr val="000000"/>
              </a:solidFill>
              <a:latin typeface="Arial"/>
            </a:rPr>
            <a:t>DO NOT FORGET TO ENTER HERE:</a:t>
          </a:r>
          <a:endParaRPr/>
        </a:p>
        <a:p>
          <a:pPr>
            <a:lnSpc>
              <a:spcPct val="100000"/>
            </a:lnSpc>
          </a:pPr>
          <a:r>
            <a:rPr lang="en-GB" sz="1100" b="1">
              <a:solidFill>
                <a:srgbClr val="000000"/>
              </a:solidFill>
              <a:latin typeface="Arial"/>
            </a:rPr>
            <a:t>&gt;&gt; Address details</a:t>
          </a:r>
          <a:endParaRPr/>
        </a:p>
        <a:p>
          <a:pPr>
            <a:lnSpc>
              <a:spcPct val="100000"/>
            </a:lnSpc>
          </a:pPr>
          <a:r>
            <a:rPr lang="en-GB" sz="1100" b="1">
              <a:solidFill>
                <a:srgbClr val="000000"/>
              </a:solidFill>
              <a:latin typeface="Arial"/>
            </a:rPr>
            <a:t>&gt;&gt; NTB Reg #</a:t>
          </a:r>
          <a:endParaRPr/>
        </a:p>
        <a:p>
          <a:pPr>
            <a:lnSpc>
              <a:spcPct val="100000"/>
            </a:lnSpc>
          </a:pPr>
          <a:r>
            <a:rPr lang="en-GB" sz="1100" b="1">
              <a:solidFill>
                <a:srgbClr val="000000"/>
              </a:solidFill>
              <a:latin typeface="Arial"/>
            </a:rPr>
            <a:t>&gt;&gt; Payment Reference Code 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en-GB" sz="1100" b="1">
              <a:solidFill>
                <a:srgbClr val="000000"/>
              </a:solidFill>
              <a:latin typeface="Arial"/>
            </a:rPr>
            <a:t>click button below to...</a:t>
          </a:r>
          <a:endParaRPr/>
        </a:p>
        <a:p>
          <a:pPr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22</xdr:col>
      <xdr:colOff>802440</xdr:colOff>
      <xdr:row>9</xdr:row>
      <xdr:rowOff>23040</xdr:rowOff>
    </xdr:from>
    <xdr:to>
      <xdr:col>24</xdr:col>
      <xdr:colOff>490320</xdr:colOff>
      <xdr:row>10</xdr:row>
      <xdr:rowOff>128880</xdr:rowOff>
    </xdr:to>
    <xdr:sp macro="" textlink="">
      <xdr:nvSpPr>
        <xdr:cNvPr id="4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528640" y="1863720"/>
          <a:ext cx="1299600" cy="361080"/>
        </a:xfrm>
        <a:prstGeom prst="bevel">
          <a:avLst>
            <a:gd name="adj" fmla="val 12500"/>
          </a:avLst>
        </a:prstGeom>
        <a:solidFill>
          <a:srgbClr val="FFCC99"/>
        </a:solidFill>
        <a:ln w="9360">
          <a:solidFill>
            <a:srgbClr val="3C3C3C"/>
          </a:solidFill>
          <a:miter/>
        </a:ln>
      </xdr:spPr>
      <xdr:txBody>
        <a:bodyPr lIns="90000" tIns="46800" rIns="90000" bIns="46800"/>
        <a:lstStyle/>
        <a:p>
          <a:pPr algn="ctr">
            <a:lnSpc>
              <a:spcPct val="100000"/>
            </a:lnSpc>
          </a:pPr>
          <a:r>
            <a:rPr lang="en-GB" sz="1000" b="1">
              <a:solidFill>
                <a:srgbClr val="FF6600"/>
              </a:solidFill>
              <a:latin typeface="Arial Narrow"/>
            </a:rPr>
            <a:t>Print Official Form</a:t>
          </a:r>
          <a:endParaRPr/>
        </a:p>
      </xdr:txBody>
    </xdr:sp>
    <xdr:clientData/>
  </xdr:twoCellAnchor>
  <xdr:twoCellAnchor editAs="oneCell">
    <xdr:from>
      <xdr:col>22</xdr:col>
      <xdr:colOff>802800</xdr:colOff>
      <xdr:row>11</xdr:row>
      <xdr:rowOff>16920</xdr:rowOff>
    </xdr:from>
    <xdr:to>
      <xdr:col>24</xdr:col>
      <xdr:colOff>604800</xdr:colOff>
      <xdr:row>19</xdr:row>
      <xdr:rowOff>67680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529000" y="2365560"/>
          <a:ext cx="1413720" cy="2171160"/>
        </a:xfrm>
        <a:prstGeom prst="rect">
          <a:avLst/>
        </a:prstGeom>
        <a:solidFill>
          <a:srgbClr val="FFFF00"/>
        </a:solidFill>
        <a:ln w="15840">
          <a:solidFill>
            <a:srgbClr val="FF0000"/>
          </a:solidFill>
          <a:miter/>
        </a:ln>
      </xdr:spPr>
      <xdr:txBody>
        <a:bodyPr lIns="45720" tIns="46800" rIns="45720" bIns="46800"/>
        <a:lstStyle/>
        <a:p>
          <a:pPr>
            <a:lnSpc>
              <a:spcPct val="100000"/>
            </a:lnSpc>
          </a:pPr>
          <a:r>
            <a:rPr lang="en-GB" sz="1100" b="1" u="sng">
              <a:solidFill>
                <a:srgbClr val="000000"/>
              </a:solidFill>
              <a:latin typeface="Arial"/>
            </a:rPr>
            <a:t>AFTER PRINTING THE Offical Form DO NOT FORGET TO ENTER IN HANDWRITING:</a:t>
          </a:r>
          <a:endParaRPr/>
        </a:p>
        <a:p>
          <a:pPr>
            <a:lnSpc>
              <a:spcPct val="100000"/>
            </a:lnSpc>
          </a:pPr>
          <a:r>
            <a:rPr lang="en-GB" sz="1100" b="1">
              <a:solidFill>
                <a:srgbClr val="000000"/>
              </a:solidFill>
              <a:latin typeface="Arial"/>
            </a:rPr>
            <a:t>&gt;&gt; Payment Method &amp; Date</a:t>
          </a:r>
          <a:endParaRPr/>
        </a:p>
        <a:p>
          <a:pPr>
            <a:lnSpc>
              <a:spcPct val="100000"/>
            </a:lnSpc>
          </a:pPr>
          <a:r>
            <a:rPr lang="en-GB" sz="1100" b="1">
              <a:solidFill>
                <a:srgbClr val="000000"/>
              </a:solidFill>
              <a:latin typeface="Arial"/>
            </a:rPr>
            <a:t>&gt;&gt; your signature etc. at the bottom in the declaration area!!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tabSelected="1" zoomScale="90" zoomScaleNormal="90" workbookViewId="0">
      <selection activeCell="C17" sqref="C17:G17"/>
    </sheetView>
  </sheetViews>
  <sheetFormatPr defaultRowHeight="12.75" x14ac:dyDescent="0.2"/>
  <cols>
    <col min="1" max="3" width="11.7109375"/>
    <col min="4" max="4" width="13.5703125"/>
    <col min="5" max="15" width="6.7109375"/>
    <col min="16" max="16" width="7.7109375"/>
    <col min="17" max="17" width="12.7109375"/>
    <col min="18" max="1025" width="8.7109375"/>
  </cols>
  <sheetData>
    <row r="1" spans="1:18" ht="33" customHeight="1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2" t="s">
        <v>1</v>
      </c>
      <c r="J1" s="152"/>
      <c r="K1" s="152"/>
      <c r="L1" s="152"/>
      <c r="M1" s="152"/>
      <c r="N1" s="152"/>
      <c r="O1" s="152"/>
      <c r="P1" s="152"/>
      <c r="Q1" s="152"/>
      <c r="R1" s="1"/>
    </row>
    <row r="2" spans="1:18" ht="13.5" x14ac:dyDescent="0.25">
      <c r="A2" s="153" t="s">
        <v>2</v>
      </c>
      <c r="B2" s="153"/>
      <c r="C2" s="153"/>
      <c r="D2" s="153"/>
      <c r="E2" s="2"/>
      <c r="F2" s="2"/>
      <c r="G2" s="2"/>
      <c r="H2" s="2"/>
      <c r="I2" s="2"/>
      <c r="J2" s="2"/>
      <c r="K2" s="2"/>
      <c r="L2" s="154" t="s">
        <v>176</v>
      </c>
      <c r="M2" s="154"/>
      <c r="N2" s="154"/>
      <c r="O2" s="154"/>
      <c r="P2" s="154"/>
      <c r="Q2" s="154"/>
      <c r="R2" s="1"/>
    </row>
    <row r="3" spans="1:18" ht="13.5" hidden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</row>
    <row r="4" spans="1:18" ht="13.5" hidden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ht="13.5" hidden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"/>
    </row>
    <row r="6" spans="1:18" ht="13.5" hidden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"/>
    </row>
    <row r="7" spans="1:18" ht="13.5" hidden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"/>
    </row>
    <row r="8" spans="1:18" ht="13.5" hidden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/>
    </row>
    <row r="9" spans="1:18" ht="13.5" hidden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/>
    </row>
    <row r="10" spans="1:18" ht="18" hidden="1" customHeight="1" x14ac:dyDescent="0.25">
      <c r="A10" s="155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7"/>
      <c r="P10" s="157"/>
      <c r="Q10" s="157"/>
      <c r="R10" s="1"/>
    </row>
    <row r="11" spans="1:18" ht="13.5" hidden="1" customHeight="1" x14ac:dyDescent="0.25">
      <c r="A11" s="155"/>
      <c r="B11" s="155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5"/>
      <c r="P11" s="155"/>
      <c r="Q11" s="4"/>
      <c r="R11" s="1"/>
    </row>
    <row r="12" spans="1:18" ht="16.5" hidden="1" customHeight="1" x14ac:dyDescent="0.25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"/>
    </row>
    <row r="13" spans="1:18" ht="15" customHeight="1" x14ac:dyDescent="0.25">
      <c r="A13" s="160"/>
      <c r="B13" s="160"/>
      <c r="C13" s="160"/>
      <c r="D13" s="160"/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6" t="s">
        <v>9</v>
      </c>
      <c r="L13" s="6" t="s">
        <v>10</v>
      </c>
      <c r="M13" s="6" t="s">
        <v>11</v>
      </c>
      <c r="N13" s="6" t="s">
        <v>12</v>
      </c>
      <c r="O13" s="6" t="s">
        <v>13</v>
      </c>
      <c r="P13" s="6" t="s">
        <v>14</v>
      </c>
      <c r="Q13" s="6" t="s">
        <v>15</v>
      </c>
      <c r="R13" s="1"/>
    </row>
    <row r="14" spans="1:18" ht="15" customHeight="1" x14ac:dyDescent="0.25">
      <c r="A14" s="161" t="s">
        <v>16</v>
      </c>
      <c r="B14" s="161"/>
      <c r="C14" s="161"/>
      <c r="D14" s="16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1"/>
    </row>
    <row r="15" spans="1:18" ht="12.75" hidden="1" customHeight="1" x14ac:dyDescent="0.25">
      <c r="A15" s="162"/>
      <c r="B15" s="162"/>
      <c r="C15" s="162"/>
      <c r="D15" s="10"/>
      <c r="E15" s="11"/>
      <c r="F15" s="12"/>
      <c r="G15" s="11"/>
      <c r="H15" s="12"/>
      <c r="I15" s="11"/>
      <c r="J15" s="12"/>
      <c r="K15" s="11"/>
      <c r="L15" s="12"/>
      <c r="M15" s="11"/>
      <c r="N15" s="12"/>
      <c r="O15" s="11"/>
      <c r="P15" s="12"/>
      <c r="Q15" s="9"/>
      <c r="R15" s="1"/>
    </row>
    <row r="16" spans="1:18" ht="15" customHeight="1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"/>
    </row>
    <row r="17" spans="1:18" ht="15" customHeight="1" x14ac:dyDescent="0.25">
      <c r="A17" s="164" t="s">
        <v>17</v>
      </c>
      <c r="B17" s="164"/>
      <c r="C17" s="165"/>
      <c r="D17" s="165"/>
      <c r="E17" s="165"/>
      <c r="F17" s="165"/>
      <c r="G17" s="165"/>
      <c r="H17" s="166"/>
      <c r="I17" s="166"/>
      <c r="J17" s="167" t="s">
        <v>18</v>
      </c>
      <c r="K17" s="167"/>
      <c r="L17" s="167"/>
      <c r="M17" s="167"/>
      <c r="N17" s="168"/>
      <c r="O17" s="168"/>
      <c r="P17" s="168"/>
      <c r="Q17" s="168"/>
      <c r="R17" s="1"/>
    </row>
    <row r="18" spans="1:18" ht="15" customHeight="1" x14ac:dyDescent="0.25">
      <c r="A18" s="169" t="s">
        <v>19</v>
      </c>
      <c r="B18" s="169"/>
      <c r="C18" s="165"/>
      <c r="D18" s="165"/>
      <c r="E18" s="165"/>
      <c r="F18" s="165"/>
      <c r="G18" s="165"/>
      <c r="H18" s="166"/>
      <c r="I18" s="166"/>
      <c r="J18" s="170" t="s">
        <v>177</v>
      </c>
      <c r="K18" s="170"/>
      <c r="L18" s="170"/>
      <c r="M18" s="170"/>
      <c r="N18" s="171"/>
      <c r="O18" s="172"/>
      <c r="P18" s="172"/>
      <c r="Q18" s="173"/>
      <c r="R18" s="1"/>
    </row>
    <row r="19" spans="1:18" ht="15" customHeight="1" x14ac:dyDescent="0.25">
      <c r="A19" s="169" t="s">
        <v>20</v>
      </c>
      <c r="B19" s="169"/>
      <c r="C19" s="165"/>
      <c r="D19" s="165"/>
      <c r="E19" s="165"/>
      <c r="F19" s="165"/>
      <c r="G19" s="165"/>
      <c r="H19" s="166"/>
      <c r="I19" s="166"/>
      <c r="J19" s="174"/>
      <c r="K19" s="174"/>
      <c r="L19" s="174"/>
      <c r="M19" s="174"/>
      <c r="N19" s="174"/>
      <c r="O19" s="174"/>
      <c r="P19" s="13"/>
      <c r="Q19" s="14"/>
      <c r="R19" s="1"/>
    </row>
    <row r="20" spans="1:18" ht="15" customHeight="1" x14ac:dyDescent="0.25">
      <c r="A20" s="169" t="s">
        <v>21</v>
      </c>
      <c r="B20" s="169"/>
      <c r="C20" s="165"/>
      <c r="D20" s="165"/>
      <c r="E20" s="165"/>
      <c r="F20" s="165"/>
      <c r="G20" s="165"/>
      <c r="H20" s="166"/>
      <c r="I20" s="166"/>
      <c r="J20" s="15"/>
      <c r="K20" s="16">
        <f>IF(IF(D34&gt;0,D34,2)=G26,1,0)</f>
        <v>0</v>
      </c>
      <c r="L20" s="16">
        <f>IF(D34=Q27,1,0)</f>
        <v>1</v>
      </c>
      <c r="M20" s="16">
        <f>IF(D34=K55,1,0)</f>
        <v>1</v>
      </c>
      <c r="N20" s="16">
        <f>(K20+L20+M20)/3</f>
        <v>0.66666666666666663</v>
      </c>
      <c r="O20" s="17"/>
      <c r="P20" s="18" t="str">
        <f>IF(N20=1,"OK","fault")</f>
        <v>fault</v>
      </c>
      <c r="Q20" s="19" t="s">
        <v>22</v>
      </c>
      <c r="R20" s="1"/>
    </row>
    <row r="21" spans="1:18" ht="12.75" hidden="1" customHeight="1" x14ac:dyDescent="0.25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"/>
    </row>
    <row r="22" spans="1:18" ht="15" customHeight="1" x14ac:dyDescent="0.25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"/>
    </row>
    <row r="23" spans="1:18" ht="15" customHeight="1" x14ac:dyDescent="0.25">
      <c r="A23" s="175"/>
      <c r="B23" s="175"/>
      <c r="C23" s="175"/>
      <c r="D23" s="176" t="s">
        <v>23</v>
      </c>
      <c r="E23" s="176"/>
      <c r="F23" s="21"/>
      <c r="G23" s="176" t="s">
        <v>24</v>
      </c>
      <c r="H23" s="176"/>
      <c r="I23" s="21"/>
      <c r="J23" s="177" t="s">
        <v>25</v>
      </c>
      <c r="K23" s="177"/>
      <c r="L23" s="178"/>
      <c r="M23" s="178"/>
      <c r="N23" s="178"/>
      <c r="O23" s="178"/>
      <c r="P23" s="177" t="s">
        <v>26</v>
      </c>
      <c r="Q23" s="177"/>
      <c r="R23" s="1"/>
    </row>
    <row r="24" spans="1:18" ht="15" customHeight="1" x14ac:dyDescent="0.25">
      <c r="A24" s="179" t="s">
        <v>27</v>
      </c>
      <c r="B24" s="179"/>
      <c r="C24" s="179"/>
      <c r="D24" s="180"/>
      <c r="E24" s="180"/>
      <c r="F24" s="21"/>
      <c r="G24" s="180"/>
      <c r="H24" s="180"/>
      <c r="I24" s="21"/>
      <c r="J24" s="180"/>
      <c r="K24" s="180"/>
      <c r="L24" s="181" t="s">
        <v>28</v>
      </c>
      <c r="M24" s="181"/>
      <c r="N24" s="181"/>
      <c r="O24" s="181"/>
      <c r="P24" s="182">
        <f>+G24*J24</f>
        <v>0</v>
      </c>
      <c r="Q24" s="182"/>
      <c r="R24" s="1"/>
    </row>
    <row r="25" spans="1:18" ht="15" customHeight="1" x14ac:dyDescent="0.25">
      <c r="A25" s="178"/>
      <c r="B25" s="178"/>
      <c r="C25" s="178"/>
      <c r="D25" s="183" t="s">
        <v>23</v>
      </c>
      <c r="E25" s="183"/>
      <c r="F25" s="21"/>
      <c r="G25" s="183" t="s">
        <v>29</v>
      </c>
      <c r="H25" s="183"/>
      <c r="I25" s="178"/>
      <c r="J25" s="178"/>
      <c r="K25" s="178"/>
      <c r="L25" s="178"/>
      <c r="M25" s="176" t="s">
        <v>30</v>
      </c>
      <c r="N25" s="176"/>
      <c r="O25" s="176" t="s">
        <v>31</v>
      </c>
      <c r="P25" s="176"/>
      <c r="Q25" s="20" t="s">
        <v>32</v>
      </c>
      <c r="R25" s="1"/>
    </row>
    <row r="26" spans="1:18" ht="15" customHeight="1" x14ac:dyDescent="0.25">
      <c r="A26" s="179" t="s">
        <v>33</v>
      </c>
      <c r="B26" s="179"/>
      <c r="C26" s="179"/>
      <c r="D26" s="184"/>
      <c r="E26" s="184"/>
      <c r="F26" s="21"/>
      <c r="G26" s="184"/>
      <c r="H26" s="184"/>
      <c r="I26" s="185" t="s">
        <v>34</v>
      </c>
      <c r="J26" s="185"/>
      <c r="K26" s="185"/>
      <c r="L26" s="185"/>
      <c r="M26" s="184"/>
      <c r="N26" s="184"/>
      <c r="O26" s="186"/>
      <c r="P26" s="186"/>
      <c r="Q26" s="22"/>
      <c r="R26" s="1"/>
    </row>
    <row r="27" spans="1:18" ht="15" customHeight="1" x14ac:dyDescent="0.2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23">
        <f>SUM(M26:Q26)</f>
        <v>0</v>
      </c>
      <c r="R27" s="1"/>
    </row>
    <row r="28" spans="1:18" ht="15.75" hidden="1" customHeight="1" x14ac:dyDescent="0.25">
      <c r="A28" s="175"/>
      <c r="B28" s="175"/>
      <c r="C28" s="175"/>
      <c r="D28" s="188"/>
      <c r="E28" s="188"/>
      <c r="F28" s="188"/>
      <c r="G28" s="188"/>
      <c r="H28" s="188"/>
      <c r="I28" s="189"/>
      <c r="J28" s="189"/>
      <c r="K28" s="189"/>
      <c r="L28" s="189"/>
      <c r="M28" s="189"/>
      <c r="N28" s="189"/>
      <c r="O28" s="190"/>
      <c r="P28" s="190"/>
      <c r="Q28" s="190"/>
      <c r="R28" s="1"/>
    </row>
    <row r="29" spans="1:18" ht="41.25" customHeight="1" x14ac:dyDescent="0.25">
      <c r="A29" s="191" t="s">
        <v>35</v>
      </c>
      <c r="B29" s="191"/>
      <c r="C29" s="191"/>
      <c r="D29" s="25" t="s">
        <v>36</v>
      </c>
      <c r="E29" s="192" t="s">
        <v>37</v>
      </c>
      <c r="F29" s="192"/>
      <c r="G29" s="192"/>
      <c r="H29" s="192"/>
      <c r="I29" s="26"/>
      <c r="J29" s="26"/>
      <c r="K29" s="26"/>
      <c r="L29" s="26"/>
      <c r="M29" s="192" t="s">
        <v>38</v>
      </c>
      <c r="N29" s="192"/>
      <c r="O29" s="27"/>
      <c r="P29" s="192" t="s">
        <v>39</v>
      </c>
      <c r="Q29" s="192"/>
      <c r="R29" s="1"/>
    </row>
    <row r="30" spans="1:18" ht="15" customHeight="1" x14ac:dyDescent="0.25">
      <c r="A30" s="193" t="s">
        <v>40</v>
      </c>
      <c r="B30" s="193"/>
      <c r="C30" s="193"/>
      <c r="D30" s="22"/>
      <c r="E30" s="194"/>
      <c r="F30" s="194"/>
      <c r="G30" s="194"/>
      <c r="H30" s="194"/>
      <c r="I30" s="26"/>
      <c r="J30" s="195" t="s">
        <v>41</v>
      </c>
      <c r="K30" s="195"/>
      <c r="L30" s="26"/>
      <c r="M30" s="196">
        <v>0.02</v>
      </c>
      <c r="N30" s="196"/>
      <c r="O30" s="24"/>
      <c r="P30" s="197">
        <f>+E30*M30</f>
        <v>0</v>
      </c>
      <c r="Q30" s="197"/>
      <c r="R30" s="1"/>
    </row>
    <row r="31" spans="1:18" ht="15" customHeight="1" x14ac:dyDescent="0.25">
      <c r="A31" s="193" t="s">
        <v>42</v>
      </c>
      <c r="B31" s="193"/>
      <c r="C31" s="193"/>
      <c r="D31" s="22"/>
      <c r="E31" s="194"/>
      <c r="F31" s="194"/>
      <c r="G31" s="194"/>
      <c r="H31" s="194"/>
      <c r="I31" s="26"/>
      <c r="J31" s="195"/>
      <c r="K31" s="195"/>
      <c r="L31" s="26"/>
      <c r="M31" s="196">
        <v>0.02</v>
      </c>
      <c r="N31" s="196"/>
      <c r="O31" s="24"/>
      <c r="P31" s="197">
        <f>+E31*M31</f>
        <v>0</v>
      </c>
      <c r="Q31" s="197"/>
      <c r="R31" s="1"/>
    </row>
    <row r="32" spans="1:18" ht="15" customHeight="1" x14ac:dyDescent="0.25">
      <c r="A32" s="193" t="s">
        <v>43</v>
      </c>
      <c r="B32" s="193"/>
      <c r="C32" s="193"/>
      <c r="D32" s="22"/>
      <c r="E32" s="194"/>
      <c r="F32" s="194"/>
      <c r="G32" s="194"/>
      <c r="H32" s="194"/>
      <c r="I32" s="26"/>
      <c r="J32" s="195"/>
      <c r="K32" s="195"/>
      <c r="L32" s="26"/>
      <c r="M32" s="196">
        <v>0.01</v>
      </c>
      <c r="N32" s="196"/>
      <c r="O32" s="24"/>
      <c r="P32" s="197">
        <f>+E32*M32</f>
        <v>0</v>
      </c>
      <c r="Q32" s="197"/>
      <c r="R32" s="1"/>
    </row>
    <row r="33" spans="1:18" ht="15" customHeight="1" x14ac:dyDescent="0.3">
      <c r="A33" s="193" t="s">
        <v>44</v>
      </c>
      <c r="B33" s="193"/>
      <c r="C33" s="193"/>
      <c r="D33" s="22"/>
      <c r="E33" s="198" t="s">
        <v>45</v>
      </c>
      <c r="F33" s="198"/>
      <c r="G33" s="198"/>
      <c r="H33" s="198"/>
      <c r="I33" s="27"/>
      <c r="J33" s="195"/>
      <c r="K33" s="195"/>
      <c r="L33" s="27"/>
      <c r="M33" s="27"/>
      <c r="N33" s="27"/>
      <c r="O33" s="27"/>
      <c r="P33" s="199" t="s">
        <v>45</v>
      </c>
      <c r="Q33" s="199"/>
      <c r="R33" s="1"/>
    </row>
    <row r="34" spans="1:18" ht="15" customHeight="1" x14ac:dyDescent="0.25">
      <c r="A34" s="200"/>
      <c r="B34" s="200"/>
      <c r="C34" s="200"/>
      <c r="D34" s="28">
        <f>SUM(D30:D33)</f>
        <v>0</v>
      </c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1"/>
    </row>
    <row r="35" spans="1:18" ht="15" customHeight="1" x14ac:dyDescent="0.25">
      <c r="A35" s="201"/>
      <c r="B35" s="201"/>
      <c r="C35" s="201"/>
      <c r="D35" s="201"/>
      <c r="E35" s="201"/>
      <c r="F35" s="201"/>
      <c r="G35" s="201"/>
      <c r="H35" s="202" t="s">
        <v>46</v>
      </c>
      <c r="I35" s="202"/>
      <c r="J35" s="202"/>
      <c r="K35" s="202"/>
      <c r="L35" s="202"/>
      <c r="M35" s="202"/>
      <c r="N35" s="202"/>
      <c r="O35" s="202"/>
      <c r="P35" s="197">
        <f>SUM(P30:P33)</f>
        <v>0</v>
      </c>
      <c r="Q35" s="197"/>
      <c r="R35" s="1"/>
    </row>
    <row r="36" spans="1:18" ht="15" customHeight="1" x14ac:dyDescent="0.25">
      <c r="A36" s="201"/>
      <c r="B36" s="201"/>
      <c r="C36" s="201"/>
      <c r="D36" s="201"/>
      <c r="E36" s="201"/>
      <c r="F36" s="201"/>
      <c r="G36" s="201"/>
      <c r="H36" s="202" t="s">
        <v>47</v>
      </c>
      <c r="I36" s="202"/>
      <c r="J36" s="202"/>
      <c r="K36" s="202"/>
      <c r="L36" s="202"/>
      <c r="M36" s="202"/>
      <c r="N36" s="202"/>
      <c r="O36" s="202"/>
      <c r="P36" s="203">
        <v>0</v>
      </c>
      <c r="Q36" s="203"/>
      <c r="R36" s="1"/>
    </row>
    <row r="37" spans="1:18" ht="15" customHeight="1" x14ac:dyDescent="0.25">
      <c r="A37" s="201"/>
      <c r="B37" s="201"/>
      <c r="C37" s="201"/>
      <c r="D37" s="201"/>
      <c r="E37" s="201"/>
      <c r="F37" s="201"/>
      <c r="G37" s="201"/>
      <c r="H37" s="204" t="s">
        <v>48</v>
      </c>
      <c r="I37" s="204"/>
      <c r="J37" s="204"/>
      <c r="K37" s="204"/>
      <c r="L37" s="204"/>
      <c r="M37" s="204"/>
      <c r="N37" s="204"/>
      <c r="O37" s="204"/>
      <c r="P37" s="205">
        <f>SUM(P35:P36)</f>
        <v>0</v>
      </c>
      <c r="Q37" s="205"/>
      <c r="R37" s="1"/>
    </row>
    <row r="38" spans="1:18" ht="13.5" hidden="1" x14ac:dyDescent="0.25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"/>
    </row>
    <row r="39" spans="1:18" ht="13.5" hidden="1" x14ac:dyDescent="0.25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"/>
    </row>
    <row r="40" spans="1:18" ht="20.25" hidden="1" customHeight="1" x14ac:dyDescent="0.3">
      <c r="A40" s="206" t="s">
        <v>49</v>
      </c>
      <c r="B40" s="206"/>
      <c r="C40" s="206"/>
      <c r="D40" s="29" t="s">
        <v>50</v>
      </c>
      <c r="E40" s="207" t="s">
        <v>51</v>
      </c>
      <c r="F40" s="207"/>
      <c r="G40" s="207" t="s">
        <v>52</v>
      </c>
      <c r="H40" s="207"/>
      <c r="I40" s="207" t="s">
        <v>53</v>
      </c>
      <c r="J40" s="207"/>
      <c r="K40" s="207" t="s">
        <v>54</v>
      </c>
      <c r="L40" s="207"/>
      <c r="M40" s="208" t="s">
        <v>55</v>
      </c>
      <c r="N40" s="208"/>
      <c r="O40" s="208"/>
      <c r="P40" s="209"/>
      <c r="Q40" s="209"/>
      <c r="R40" s="1"/>
    </row>
    <row r="41" spans="1:18" ht="12.75" hidden="1" customHeight="1" x14ac:dyDescent="0.25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1"/>
    </row>
    <row r="42" spans="1:18" ht="15" customHeight="1" x14ac:dyDescent="0.25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1"/>
    </row>
    <row r="43" spans="1:18" ht="26.25" customHeight="1" x14ac:dyDescent="0.25">
      <c r="A43" s="189" t="s">
        <v>56</v>
      </c>
      <c r="B43" s="189"/>
      <c r="C43" s="189"/>
      <c r="D43" s="30" t="s">
        <v>57</v>
      </c>
      <c r="E43" s="211" t="s">
        <v>58</v>
      </c>
      <c r="F43" s="211"/>
      <c r="G43" s="32" t="s">
        <v>59</v>
      </c>
      <c r="H43" s="212"/>
      <c r="I43" s="212"/>
      <c r="J43" s="212"/>
      <c r="K43" s="212"/>
      <c r="L43" s="212"/>
      <c r="M43" s="212"/>
      <c r="N43" s="212"/>
      <c r="O43" s="213" t="s">
        <v>57</v>
      </c>
      <c r="P43" s="213"/>
      <c r="Q43" s="31" t="s">
        <v>58</v>
      </c>
      <c r="R43" s="33" t="s">
        <v>59</v>
      </c>
    </row>
    <row r="44" spans="1:18" ht="15" customHeight="1" x14ac:dyDescent="0.2">
      <c r="A44" s="214" t="s">
        <v>60</v>
      </c>
      <c r="B44" s="214"/>
      <c r="C44" s="214"/>
      <c r="D44" s="35"/>
      <c r="E44" s="215"/>
      <c r="F44" s="215"/>
      <c r="G44" s="37" t="str">
        <f t="shared" ref="G44:G54" si="0">IF(D44&lt;=E44,"OK","fault")</f>
        <v>OK</v>
      </c>
      <c r="H44" s="38"/>
      <c r="I44" s="216" t="s">
        <v>61</v>
      </c>
      <c r="J44" s="216"/>
      <c r="K44" s="216"/>
      <c r="L44" s="216"/>
      <c r="M44" s="216"/>
      <c r="N44" s="216"/>
      <c r="O44" s="217"/>
      <c r="P44" s="217"/>
      <c r="Q44" s="36"/>
      <c r="R44" s="37" t="str">
        <f t="shared" ref="R44:R53" si="1">IF(O44&lt;=Q44,"OK","fault")</f>
        <v>OK</v>
      </c>
    </row>
    <row r="45" spans="1:18" ht="15" customHeight="1" x14ac:dyDescent="0.2">
      <c r="A45" s="214" t="s">
        <v>62</v>
      </c>
      <c r="B45" s="214"/>
      <c r="C45" s="214"/>
      <c r="D45" s="35"/>
      <c r="E45" s="215"/>
      <c r="F45" s="215"/>
      <c r="G45" s="37" t="str">
        <f t="shared" si="0"/>
        <v>OK</v>
      </c>
      <c r="H45" s="38"/>
      <c r="I45" s="216" t="s">
        <v>63</v>
      </c>
      <c r="J45" s="216"/>
      <c r="K45" s="216"/>
      <c r="L45" s="216"/>
      <c r="M45" s="216"/>
      <c r="N45" s="216"/>
      <c r="O45" s="217"/>
      <c r="P45" s="217"/>
      <c r="Q45" s="36"/>
      <c r="R45" s="37" t="str">
        <f t="shared" si="1"/>
        <v>OK</v>
      </c>
    </row>
    <row r="46" spans="1:18" ht="15" customHeight="1" x14ac:dyDescent="0.2">
      <c r="A46" s="214" t="s">
        <v>64</v>
      </c>
      <c r="B46" s="214"/>
      <c r="C46" s="214"/>
      <c r="D46" s="35"/>
      <c r="E46" s="215"/>
      <c r="F46" s="215"/>
      <c r="G46" s="37" t="str">
        <f t="shared" si="0"/>
        <v>OK</v>
      </c>
      <c r="H46" s="38"/>
      <c r="I46" s="216" t="s">
        <v>65</v>
      </c>
      <c r="J46" s="216"/>
      <c r="K46" s="216"/>
      <c r="L46" s="216"/>
      <c r="M46" s="216"/>
      <c r="N46" s="216"/>
      <c r="O46" s="217"/>
      <c r="P46" s="217"/>
      <c r="Q46" s="36"/>
      <c r="R46" s="37" t="str">
        <f t="shared" si="1"/>
        <v>OK</v>
      </c>
    </row>
    <row r="47" spans="1:18" ht="15" customHeight="1" x14ac:dyDescent="0.2">
      <c r="A47" s="214" t="s">
        <v>66</v>
      </c>
      <c r="B47" s="214"/>
      <c r="C47" s="214"/>
      <c r="D47" s="35"/>
      <c r="E47" s="215"/>
      <c r="F47" s="215"/>
      <c r="G47" s="37" t="str">
        <f t="shared" si="0"/>
        <v>OK</v>
      </c>
      <c r="H47" s="38"/>
      <c r="I47" s="216" t="s">
        <v>67</v>
      </c>
      <c r="J47" s="216"/>
      <c r="K47" s="216"/>
      <c r="L47" s="216"/>
      <c r="M47" s="216"/>
      <c r="N47" s="216"/>
      <c r="O47" s="217"/>
      <c r="P47" s="217"/>
      <c r="Q47" s="36"/>
      <c r="R47" s="37" t="str">
        <f t="shared" si="1"/>
        <v>OK</v>
      </c>
    </row>
    <row r="48" spans="1:18" ht="15" customHeight="1" x14ac:dyDescent="0.2">
      <c r="A48" s="214" t="s">
        <v>68</v>
      </c>
      <c r="B48" s="214"/>
      <c r="C48" s="214"/>
      <c r="D48" s="35"/>
      <c r="E48" s="215"/>
      <c r="F48" s="215"/>
      <c r="G48" s="37" t="str">
        <f t="shared" si="0"/>
        <v>OK</v>
      </c>
      <c r="H48" s="38"/>
      <c r="I48" s="216" t="s">
        <v>69</v>
      </c>
      <c r="J48" s="216"/>
      <c r="K48" s="216"/>
      <c r="L48" s="216"/>
      <c r="M48" s="216"/>
      <c r="N48" s="216"/>
      <c r="O48" s="217"/>
      <c r="P48" s="217"/>
      <c r="Q48" s="36"/>
      <c r="R48" s="37" t="str">
        <f t="shared" si="1"/>
        <v>OK</v>
      </c>
    </row>
    <row r="49" spans="1:18" ht="15" customHeight="1" x14ac:dyDescent="0.2">
      <c r="A49" s="214" t="s">
        <v>70</v>
      </c>
      <c r="B49" s="214"/>
      <c r="C49" s="214"/>
      <c r="D49" s="35"/>
      <c r="E49" s="215"/>
      <c r="F49" s="215"/>
      <c r="G49" s="37" t="str">
        <f t="shared" si="0"/>
        <v>OK</v>
      </c>
      <c r="H49" s="38"/>
      <c r="I49" s="216" t="s">
        <v>71</v>
      </c>
      <c r="J49" s="216"/>
      <c r="K49" s="216"/>
      <c r="L49" s="216"/>
      <c r="M49" s="216"/>
      <c r="N49" s="216"/>
      <c r="O49" s="217"/>
      <c r="P49" s="217"/>
      <c r="Q49" s="36"/>
      <c r="R49" s="37" t="str">
        <f t="shared" si="1"/>
        <v>OK</v>
      </c>
    </row>
    <row r="50" spans="1:18" ht="15" customHeight="1" x14ac:dyDescent="0.2">
      <c r="A50" s="214" t="s">
        <v>72</v>
      </c>
      <c r="B50" s="214"/>
      <c r="C50" s="214"/>
      <c r="D50" s="35"/>
      <c r="E50" s="215"/>
      <c r="F50" s="215"/>
      <c r="G50" s="37" t="str">
        <f t="shared" si="0"/>
        <v>OK</v>
      </c>
      <c r="H50" s="38"/>
      <c r="I50" s="216" t="s">
        <v>73</v>
      </c>
      <c r="J50" s="216"/>
      <c r="K50" s="216"/>
      <c r="L50" s="216"/>
      <c r="M50" s="216"/>
      <c r="N50" s="216"/>
      <c r="O50" s="217"/>
      <c r="P50" s="217"/>
      <c r="Q50" s="36"/>
      <c r="R50" s="37" t="str">
        <f t="shared" si="1"/>
        <v>OK</v>
      </c>
    </row>
    <row r="51" spans="1:18" ht="15" customHeight="1" x14ac:dyDescent="0.2">
      <c r="A51" s="214" t="s">
        <v>74</v>
      </c>
      <c r="B51" s="214"/>
      <c r="C51" s="214"/>
      <c r="D51" s="35"/>
      <c r="E51" s="215"/>
      <c r="F51" s="215"/>
      <c r="G51" s="37" t="str">
        <f t="shared" si="0"/>
        <v>OK</v>
      </c>
      <c r="H51" s="38"/>
      <c r="I51" s="216" t="s">
        <v>75</v>
      </c>
      <c r="J51" s="216"/>
      <c r="K51" s="216"/>
      <c r="L51" s="216"/>
      <c r="M51" s="216"/>
      <c r="N51" s="216"/>
      <c r="O51" s="217"/>
      <c r="P51" s="217"/>
      <c r="Q51" s="36"/>
      <c r="R51" s="37" t="str">
        <f t="shared" si="1"/>
        <v>OK</v>
      </c>
    </row>
    <row r="52" spans="1:18" ht="15" customHeight="1" x14ac:dyDescent="0.2">
      <c r="A52" s="214" t="s">
        <v>76</v>
      </c>
      <c r="B52" s="214"/>
      <c r="C52" s="214"/>
      <c r="D52" s="35"/>
      <c r="E52" s="215"/>
      <c r="F52" s="215"/>
      <c r="G52" s="37" t="str">
        <f t="shared" si="0"/>
        <v>OK</v>
      </c>
      <c r="H52" s="38"/>
      <c r="I52" s="216" t="s">
        <v>77</v>
      </c>
      <c r="J52" s="216"/>
      <c r="K52" s="216"/>
      <c r="L52" s="216"/>
      <c r="M52" s="216"/>
      <c r="N52" s="216"/>
      <c r="O52" s="217"/>
      <c r="P52" s="217"/>
      <c r="Q52" s="36"/>
      <c r="R52" s="37" t="str">
        <f t="shared" si="1"/>
        <v>OK</v>
      </c>
    </row>
    <row r="53" spans="1:18" ht="15" customHeight="1" x14ac:dyDescent="0.2">
      <c r="A53" s="34" t="s">
        <v>78</v>
      </c>
      <c r="B53" s="34"/>
      <c r="C53" s="34"/>
      <c r="D53" s="35"/>
      <c r="E53" s="215"/>
      <c r="F53" s="215"/>
      <c r="G53" s="37" t="str">
        <f t="shared" si="0"/>
        <v>OK</v>
      </c>
      <c r="H53" s="38"/>
      <c r="I53" s="216" t="s">
        <v>79</v>
      </c>
      <c r="J53" s="216"/>
      <c r="K53" s="216"/>
      <c r="L53" s="216"/>
      <c r="M53" s="216"/>
      <c r="N53" s="216"/>
      <c r="O53" s="217"/>
      <c r="P53" s="217"/>
      <c r="Q53" s="36"/>
      <c r="R53" s="37" t="str">
        <f t="shared" si="1"/>
        <v>OK</v>
      </c>
    </row>
    <row r="54" spans="1:18" ht="15" customHeight="1" x14ac:dyDescent="0.2">
      <c r="A54" s="34" t="s">
        <v>80</v>
      </c>
      <c r="B54" s="34"/>
      <c r="C54" s="34"/>
      <c r="D54" s="35"/>
      <c r="E54" s="215"/>
      <c r="F54" s="215"/>
      <c r="G54" s="37" t="str">
        <f t="shared" si="0"/>
        <v>OK</v>
      </c>
      <c r="H54" s="38"/>
      <c r="I54" s="214"/>
      <c r="J54" s="214"/>
      <c r="K54" s="214"/>
      <c r="L54" s="214"/>
      <c r="M54" s="214"/>
      <c r="N54" s="214"/>
      <c r="O54" s="39"/>
      <c r="P54" s="39"/>
      <c r="Q54" s="40"/>
      <c r="R54" s="41"/>
    </row>
    <row r="55" spans="1:18" ht="15" customHeight="1" x14ac:dyDescent="0.25">
      <c r="A55" s="160"/>
      <c r="B55" s="160"/>
      <c r="C55" s="160"/>
      <c r="D55" s="160"/>
      <c r="E55" s="224">
        <f>SUM(E44:F54)</f>
        <v>0</v>
      </c>
      <c r="F55" s="224"/>
      <c r="G55" s="42">
        <f>COUNTIF(G44:G52,"OK")</f>
        <v>9</v>
      </c>
      <c r="H55" s="5"/>
      <c r="I55" s="225" t="s">
        <v>81</v>
      </c>
      <c r="J55" s="225"/>
      <c r="K55" s="43">
        <f>E55+Q55</f>
        <v>0</v>
      </c>
      <c r="L55" s="160"/>
      <c r="M55" s="160"/>
      <c r="N55" s="160"/>
      <c r="O55" s="160"/>
      <c r="P55" s="160"/>
      <c r="Q55" s="44">
        <f>SUM(Q44:Q53)</f>
        <v>0</v>
      </c>
      <c r="R55" s="42">
        <f>COUNTIF(R44:R52,"OK")</f>
        <v>9</v>
      </c>
    </row>
    <row r="56" spans="1:18" x14ac:dyDescent="0.2">
      <c r="A56" s="226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1:18" ht="19.899999999999999" customHeight="1" x14ac:dyDescent="0.2">
      <c r="A57" s="227" t="s">
        <v>82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</row>
    <row r="58" spans="1:18" ht="40.15" customHeight="1" x14ac:dyDescent="0.2">
      <c r="A58" s="219" t="s">
        <v>83</v>
      </c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</row>
    <row r="59" spans="1:18" s="45" customFormat="1" ht="22.7" customHeight="1" x14ac:dyDescent="0.2">
      <c r="A59" s="218" t="s">
        <v>84</v>
      </c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</row>
    <row r="60" spans="1:18" s="45" customFormat="1" ht="22.7" customHeight="1" x14ac:dyDescent="0.2">
      <c r="A60" s="219" t="s">
        <v>85</v>
      </c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</row>
    <row r="61" spans="1:18" s="45" customFormat="1" ht="22.7" customHeight="1" x14ac:dyDescent="0.2">
      <c r="A61" s="220" t="s">
        <v>86</v>
      </c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</row>
    <row r="62" spans="1:18" s="45" customFormat="1" ht="22.7" customHeight="1" x14ac:dyDescent="0.2">
      <c r="A62" s="221" t="s">
        <v>87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</row>
    <row r="63" spans="1:18" s="45" customFormat="1" ht="22.7" customHeight="1" x14ac:dyDescent="0.2">
      <c r="A63" s="222" t="s">
        <v>88</v>
      </c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</row>
    <row r="64" spans="1:18" ht="34.9" customHeight="1" x14ac:dyDescent="0.2">
      <c r="A64" s="222" t="s">
        <v>89</v>
      </c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</row>
    <row r="65" spans="1:17" ht="21.6" customHeight="1" x14ac:dyDescent="0.2">
      <c r="A65" s="223" t="s">
        <v>90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</row>
    <row r="66" spans="1:17" x14ac:dyDescent="0.2">
      <c r="A66" s="46" t="s">
        <v>91</v>
      </c>
    </row>
  </sheetData>
  <sheetProtection password="B043" sheet="1" objects="1" scenarios="1"/>
  <mergeCells count="158">
    <mergeCell ref="A59:Q59"/>
    <mergeCell ref="A60:Q60"/>
    <mergeCell ref="A61:Q61"/>
    <mergeCell ref="A62:Q62"/>
    <mergeCell ref="A63:Q63"/>
    <mergeCell ref="A64:Q64"/>
    <mergeCell ref="A65:Q65"/>
    <mergeCell ref="E54:F54"/>
    <mergeCell ref="I54:N54"/>
    <mergeCell ref="A55:D55"/>
    <mergeCell ref="E55:F55"/>
    <mergeCell ref="I55:J55"/>
    <mergeCell ref="L55:P55"/>
    <mergeCell ref="A56:Q56"/>
    <mergeCell ref="A57:Q57"/>
    <mergeCell ref="A58:Q58"/>
    <mergeCell ref="A51:C51"/>
    <mergeCell ref="E51:F51"/>
    <mergeCell ref="I51:N51"/>
    <mergeCell ref="O51:P51"/>
    <mergeCell ref="A52:C52"/>
    <mergeCell ref="E52:F52"/>
    <mergeCell ref="I52:N52"/>
    <mergeCell ref="O52:P52"/>
    <mergeCell ref="E53:F53"/>
    <mergeCell ref="I53:N53"/>
    <mergeCell ref="O53:P53"/>
    <mergeCell ref="A48:C48"/>
    <mergeCell ref="E48:F48"/>
    <mergeCell ref="I48:N48"/>
    <mergeCell ref="O48:P48"/>
    <mergeCell ref="A49:C49"/>
    <mergeCell ref="E49:F49"/>
    <mergeCell ref="I49:N49"/>
    <mergeCell ref="O49:P49"/>
    <mergeCell ref="A50:C50"/>
    <mergeCell ref="E50:F50"/>
    <mergeCell ref="I50:N50"/>
    <mergeCell ref="O50:P50"/>
    <mergeCell ref="A45:C45"/>
    <mergeCell ref="E45:F45"/>
    <mergeCell ref="I45:N45"/>
    <mergeCell ref="O45:P45"/>
    <mergeCell ref="A46:C46"/>
    <mergeCell ref="E46:F46"/>
    <mergeCell ref="I46:N46"/>
    <mergeCell ref="O46:P46"/>
    <mergeCell ref="A47:C47"/>
    <mergeCell ref="E47:F47"/>
    <mergeCell ref="I47:N47"/>
    <mergeCell ref="O47:P47"/>
    <mergeCell ref="A41:Q41"/>
    <mergeCell ref="A42:Q42"/>
    <mergeCell ref="A43:C43"/>
    <mergeCell ref="E43:F43"/>
    <mergeCell ref="H43:N43"/>
    <mergeCell ref="O43:P43"/>
    <mergeCell ref="A44:C44"/>
    <mergeCell ref="E44:F44"/>
    <mergeCell ref="I44:N44"/>
    <mergeCell ref="O44:P44"/>
    <mergeCell ref="A38:Q38"/>
    <mergeCell ref="A39:Q39"/>
    <mergeCell ref="A40:C40"/>
    <mergeCell ref="E40:F40"/>
    <mergeCell ref="G40:H40"/>
    <mergeCell ref="I40:J40"/>
    <mergeCell ref="K40:L40"/>
    <mergeCell ref="M40:O40"/>
    <mergeCell ref="P40:Q40"/>
    <mergeCell ref="A34:C34"/>
    <mergeCell ref="E34:Q34"/>
    <mergeCell ref="A35:G37"/>
    <mergeCell ref="H35:O35"/>
    <mergeCell ref="P35:Q35"/>
    <mergeCell ref="H36:O36"/>
    <mergeCell ref="P36:Q36"/>
    <mergeCell ref="H37:O37"/>
    <mergeCell ref="P37:Q37"/>
    <mergeCell ref="A30:C30"/>
    <mergeCell ref="E30:H30"/>
    <mergeCell ref="J30:K33"/>
    <mergeCell ref="M30:N30"/>
    <mergeCell ref="P30:Q30"/>
    <mergeCell ref="A31:C31"/>
    <mergeCell ref="E31:H31"/>
    <mergeCell ref="M31:N31"/>
    <mergeCell ref="P31:Q31"/>
    <mergeCell ref="A32:C32"/>
    <mergeCell ref="E32:H32"/>
    <mergeCell ref="M32:N32"/>
    <mergeCell ref="P32:Q32"/>
    <mergeCell ref="A33:C33"/>
    <mergeCell ref="E33:H33"/>
    <mergeCell ref="P33:Q33"/>
    <mergeCell ref="A27:P27"/>
    <mergeCell ref="A28:C28"/>
    <mergeCell ref="D28:H28"/>
    <mergeCell ref="I28:N28"/>
    <mergeCell ref="O28:Q28"/>
    <mergeCell ref="A29:C29"/>
    <mergeCell ref="E29:H29"/>
    <mergeCell ref="M29:N29"/>
    <mergeCell ref="P29:Q29"/>
    <mergeCell ref="A25:C25"/>
    <mergeCell ref="D25:E25"/>
    <mergeCell ref="G25:H25"/>
    <mergeCell ref="I25:L25"/>
    <mergeCell ref="M25:N25"/>
    <mergeCell ref="O25:P25"/>
    <mergeCell ref="A26:C26"/>
    <mergeCell ref="D26:E26"/>
    <mergeCell ref="G26:H26"/>
    <mergeCell ref="I26:L26"/>
    <mergeCell ref="M26:N26"/>
    <mergeCell ref="O26:P26"/>
    <mergeCell ref="A21:Q21"/>
    <mergeCell ref="A22:Q22"/>
    <mergeCell ref="A23:C23"/>
    <mergeCell ref="D23:E23"/>
    <mergeCell ref="G23:H23"/>
    <mergeCell ref="J23:K23"/>
    <mergeCell ref="L23:O23"/>
    <mergeCell ref="P23:Q23"/>
    <mergeCell ref="A24:C24"/>
    <mergeCell ref="D24:E24"/>
    <mergeCell ref="G24:H24"/>
    <mergeCell ref="J24:K24"/>
    <mergeCell ref="L24:O24"/>
    <mergeCell ref="P24:Q24"/>
    <mergeCell ref="A12:Q12"/>
    <mergeCell ref="A13:D13"/>
    <mergeCell ref="A14:D14"/>
    <mergeCell ref="A15:C15"/>
    <mergeCell ref="A16:Q16"/>
    <mergeCell ref="A17:B17"/>
    <mergeCell ref="C17:G17"/>
    <mergeCell ref="H17:I20"/>
    <mergeCell ref="J17:M17"/>
    <mergeCell ref="N17:Q17"/>
    <mergeCell ref="A18:B18"/>
    <mergeCell ref="C18:G18"/>
    <mergeCell ref="J18:M18"/>
    <mergeCell ref="N18:Q18"/>
    <mergeCell ref="A19:B19"/>
    <mergeCell ref="C19:G19"/>
    <mergeCell ref="J19:O19"/>
    <mergeCell ref="A20:B20"/>
    <mergeCell ref="C20:G20"/>
    <mergeCell ref="A1:H1"/>
    <mergeCell ref="I1:Q1"/>
    <mergeCell ref="A2:D2"/>
    <mergeCell ref="L2:Q2"/>
    <mergeCell ref="A10:B11"/>
    <mergeCell ref="C10:N10"/>
    <mergeCell ref="O10:Q10"/>
    <mergeCell ref="C11:N11"/>
    <mergeCell ref="O11:P11"/>
  </mergeCells>
  <pageMargins left="0.55138888888888904" right="0.55138888888888904" top="0.59027777777777801" bottom="0.59027777777777801" header="0.51180555555555496" footer="0.51180555555555496"/>
  <pageSetup paperSize="9" scale="45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zoomScaleNormal="100" workbookViewId="0">
      <selection activeCell="A10" sqref="A10"/>
    </sheetView>
  </sheetViews>
  <sheetFormatPr defaultRowHeight="12.75" x14ac:dyDescent="0.2"/>
  <cols>
    <col min="1" max="7" width="6.7109375"/>
    <col min="8" max="8" width="7"/>
    <col min="9" max="11" width="7.28515625"/>
    <col min="12" max="14" width="6.7109375"/>
    <col min="15" max="22" width="7"/>
    <col min="23" max="1025" width="11.42578125"/>
  </cols>
  <sheetData>
    <row r="1" spans="1:22" ht="15" customHeight="1" x14ac:dyDescent="0.2">
      <c r="A1" s="3"/>
      <c r="B1" s="3"/>
      <c r="C1" s="228"/>
      <c r="D1" s="228"/>
      <c r="E1" s="228"/>
      <c r="F1" s="228"/>
      <c r="G1" s="228"/>
      <c r="H1" s="48"/>
      <c r="I1" s="48"/>
      <c r="J1" s="48"/>
      <c r="K1" s="48"/>
      <c r="L1" s="48"/>
      <c r="M1" s="48"/>
      <c r="N1" s="48"/>
      <c r="O1" s="48"/>
      <c r="P1" s="229" t="s">
        <v>92</v>
      </c>
      <c r="Q1" s="229"/>
      <c r="R1" s="229"/>
      <c r="S1" s="49"/>
      <c r="T1" s="49"/>
      <c r="U1" s="49"/>
      <c r="V1" s="49"/>
    </row>
    <row r="2" spans="1:22" ht="15" customHeight="1" x14ac:dyDescent="0.25">
      <c r="A2" s="230" t="s">
        <v>93</v>
      </c>
      <c r="B2" s="230"/>
      <c r="C2" s="230"/>
      <c r="D2" s="230"/>
      <c r="E2" s="230"/>
      <c r="F2" s="230"/>
      <c r="G2" s="230"/>
      <c r="H2" s="48"/>
      <c r="I2" s="48"/>
      <c r="J2" s="48"/>
      <c r="K2" s="48"/>
      <c r="L2" s="48"/>
      <c r="M2" s="48"/>
      <c r="N2" s="48"/>
      <c r="O2" s="48"/>
      <c r="P2" s="231" t="s">
        <v>94</v>
      </c>
      <c r="Q2" s="231"/>
      <c r="R2" s="231"/>
      <c r="S2" s="232" t="s">
        <v>95</v>
      </c>
      <c r="T2" s="232"/>
      <c r="U2" s="232"/>
      <c r="V2" s="232"/>
    </row>
    <row r="3" spans="1:22" ht="15" customHeight="1" x14ac:dyDescent="0.25">
      <c r="A3" s="230" t="s">
        <v>96</v>
      </c>
      <c r="B3" s="230"/>
      <c r="C3" s="230"/>
      <c r="D3" s="230"/>
      <c r="E3" s="230"/>
      <c r="F3" s="230"/>
      <c r="G3" s="230"/>
      <c r="H3" s="48"/>
      <c r="I3" s="48"/>
      <c r="J3" s="48"/>
      <c r="K3" s="48"/>
      <c r="L3" s="48"/>
      <c r="M3" s="48"/>
      <c r="N3" s="48"/>
      <c r="O3" s="48"/>
      <c r="P3" s="231" t="s">
        <v>97</v>
      </c>
      <c r="Q3" s="231"/>
      <c r="R3" s="231"/>
      <c r="S3" s="232" t="s">
        <v>98</v>
      </c>
      <c r="T3" s="232"/>
      <c r="U3" s="232"/>
      <c r="V3" s="232"/>
    </row>
    <row r="4" spans="1:22" ht="15" customHeight="1" x14ac:dyDescent="0.25">
      <c r="A4" s="230" t="s">
        <v>99</v>
      </c>
      <c r="B4" s="230"/>
      <c r="C4" s="230"/>
      <c r="D4" s="230"/>
      <c r="E4" s="230"/>
      <c r="F4" s="230"/>
      <c r="G4" s="230"/>
      <c r="H4" s="48"/>
      <c r="I4" s="48"/>
      <c r="J4" s="48"/>
      <c r="K4" s="48"/>
      <c r="L4" s="48"/>
      <c r="M4" s="48"/>
      <c r="N4" s="48"/>
      <c r="O4" s="48"/>
      <c r="P4" s="231" t="s">
        <v>100</v>
      </c>
      <c r="Q4" s="231"/>
      <c r="R4" s="231"/>
      <c r="S4" s="233" t="s">
        <v>101</v>
      </c>
      <c r="T4" s="233"/>
      <c r="U4" s="233"/>
      <c r="V4" s="233"/>
    </row>
    <row r="5" spans="1:22" ht="15" customHeight="1" x14ac:dyDescent="0.25">
      <c r="A5" s="230" t="s">
        <v>102</v>
      </c>
      <c r="B5" s="230"/>
      <c r="C5" s="230"/>
      <c r="D5" s="230"/>
      <c r="E5" s="230"/>
      <c r="F5" s="230"/>
      <c r="G5" s="230"/>
      <c r="H5" s="48"/>
      <c r="I5" s="48"/>
      <c r="J5" s="48"/>
      <c r="K5" s="48"/>
      <c r="L5" s="48"/>
      <c r="M5" s="48"/>
      <c r="N5" s="48"/>
      <c r="O5" s="48"/>
      <c r="P5" s="231" t="s">
        <v>103</v>
      </c>
      <c r="Q5" s="231"/>
      <c r="R5" s="231"/>
      <c r="S5" s="234" t="s">
        <v>104</v>
      </c>
      <c r="T5" s="234"/>
      <c r="U5" s="234"/>
      <c r="V5" s="234"/>
    </row>
    <row r="6" spans="1:22" ht="15" customHeight="1" x14ac:dyDescent="0.25">
      <c r="A6" s="230" t="s">
        <v>105</v>
      </c>
      <c r="B6" s="230"/>
      <c r="C6" s="230"/>
      <c r="D6" s="230"/>
      <c r="E6" s="230"/>
      <c r="F6" s="230"/>
      <c r="G6" s="230"/>
      <c r="H6" s="48"/>
      <c r="I6" s="48"/>
      <c r="J6" s="48"/>
      <c r="K6" s="48"/>
      <c r="L6" s="48"/>
      <c r="M6" s="48"/>
      <c r="N6" s="48"/>
      <c r="O6" s="48"/>
      <c r="P6" s="231" t="s">
        <v>106</v>
      </c>
      <c r="Q6" s="231"/>
      <c r="R6" s="231"/>
      <c r="S6" s="235">
        <v>281872</v>
      </c>
      <c r="T6" s="235"/>
      <c r="U6" s="235"/>
      <c r="V6" s="235"/>
    </row>
    <row r="7" spans="1:22" ht="15" customHeight="1" x14ac:dyDescent="0.25">
      <c r="A7" s="230" t="s">
        <v>107</v>
      </c>
      <c r="B7" s="230"/>
      <c r="C7" s="230"/>
      <c r="D7" s="230"/>
      <c r="E7" s="230"/>
      <c r="F7" s="230"/>
      <c r="G7" s="230"/>
      <c r="H7" s="48"/>
      <c r="I7" s="48"/>
      <c r="J7" s="48"/>
      <c r="K7" s="48"/>
      <c r="L7" s="48"/>
      <c r="M7" s="48"/>
      <c r="N7" s="48"/>
      <c r="O7" s="48"/>
      <c r="P7" s="231" t="s">
        <v>108</v>
      </c>
      <c r="Q7" s="231"/>
      <c r="R7" s="231"/>
      <c r="S7" s="235" t="s">
        <v>109</v>
      </c>
      <c r="T7" s="235"/>
      <c r="U7" s="235"/>
      <c r="V7" s="235"/>
    </row>
    <row r="8" spans="1:22" ht="15" customHeight="1" x14ac:dyDescent="0.25">
      <c r="A8" s="230" t="s">
        <v>110</v>
      </c>
      <c r="B8" s="230"/>
      <c r="C8" s="230"/>
      <c r="D8" s="230"/>
      <c r="E8" s="230"/>
      <c r="F8" s="230"/>
      <c r="G8" s="230"/>
      <c r="H8" s="48"/>
      <c r="I8" s="48"/>
      <c r="J8" s="48"/>
      <c r="K8" s="48"/>
      <c r="L8" s="48"/>
      <c r="M8" s="48"/>
      <c r="N8" s="48"/>
      <c r="O8" s="48"/>
      <c r="P8" s="48"/>
      <c r="Q8" s="50"/>
      <c r="R8" s="51"/>
      <c r="S8" s="51"/>
      <c r="T8" s="51"/>
      <c r="U8" s="51"/>
      <c r="V8" s="51"/>
    </row>
    <row r="9" spans="1:22" ht="24.95" customHeight="1" x14ac:dyDescent="0.3">
      <c r="A9" s="3"/>
      <c r="B9" s="236" t="s">
        <v>111</v>
      </c>
      <c r="C9" s="236"/>
      <c r="D9" s="237" t="s">
        <v>112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52"/>
      <c r="T9" s="52"/>
      <c r="U9" s="52"/>
      <c r="V9" s="52"/>
    </row>
    <row r="10" spans="1:22" ht="20.100000000000001" customHeight="1" x14ac:dyDescent="0.2">
      <c r="A10" s="3"/>
      <c r="B10" s="3"/>
      <c r="C10" s="238"/>
      <c r="D10" s="238"/>
      <c r="E10" s="239" t="s">
        <v>113</v>
      </c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40"/>
      <c r="T10" s="240"/>
      <c r="U10" s="240"/>
      <c r="V10" s="240"/>
    </row>
    <row r="11" spans="1:22" ht="19.899999999999999" customHeight="1" x14ac:dyDescent="0.2">
      <c r="A11" s="3"/>
      <c r="B11" s="3"/>
      <c r="C11" s="53"/>
      <c r="D11" s="53"/>
      <c r="E11" s="241" t="s">
        <v>114</v>
      </c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54"/>
      <c r="T11" s="54"/>
      <c r="U11" s="54"/>
      <c r="V11" s="54"/>
    </row>
    <row r="12" spans="1:22" ht="30" customHeight="1" x14ac:dyDescent="0.2">
      <c r="A12" s="242" t="s">
        <v>115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</row>
    <row r="13" spans="1:22" ht="10.15" customHeight="1" x14ac:dyDescent="0.2">
      <c r="A13" s="21"/>
      <c r="B13" s="21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</row>
    <row r="14" spans="1:22" ht="17.45" customHeight="1" x14ac:dyDescent="0.2">
      <c r="A14" s="244" t="s">
        <v>116</v>
      </c>
      <c r="B14" s="244"/>
      <c r="C14" s="244"/>
      <c r="D14" s="244"/>
      <c r="E14" s="244"/>
      <c r="F14" s="244"/>
      <c r="G14" s="244"/>
      <c r="H14" s="55"/>
      <c r="I14" s="56">
        <v>1</v>
      </c>
      <c r="J14" s="57">
        <v>2</v>
      </c>
      <c r="K14" s="56">
        <v>3</v>
      </c>
      <c r="L14" s="57">
        <v>4</v>
      </c>
      <c r="M14" s="58">
        <v>5</v>
      </c>
      <c r="N14" s="57">
        <v>6</v>
      </c>
      <c r="O14" s="56">
        <v>7</v>
      </c>
      <c r="P14" s="57">
        <v>8</v>
      </c>
      <c r="Q14" s="56">
        <v>9</v>
      </c>
      <c r="R14" s="57">
        <v>10</v>
      </c>
      <c r="S14" s="56">
        <v>11</v>
      </c>
      <c r="T14" s="59">
        <v>12</v>
      </c>
      <c r="U14" s="245" t="s">
        <v>15</v>
      </c>
      <c r="V14" s="245"/>
    </row>
    <row r="15" spans="1:22" ht="17.45" customHeight="1" x14ac:dyDescent="0.2">
      <c r="A15" s="244" t="s">
        <v>117</v>
      </c>
      <c r="B15" s="244"/>
      <c r="C15" s="244"/>
      <c r="D15" s="244"/>
      <c r="E15" s="244"/>
      <c r="F15" s="244"/>
      <c r="G15" s="244"/>
      <c r="H15" s="55"/>
      <c r="I15" s="60">
        <f>HANForm!E14</f>
        <v>0</v>
      </c>
      <c r="J15" s="61">
        <f>HANForm!F14</f>
        <v>0</v>
      </c>
      <c r="K15" s="60">
        <f>HANForm!G14</f>
        <v>0</v>
      </c>
      <c r="L15" s="61">
        <f>HANForm!H14</f>
        <v>0</v>
      </c>
      <c r="M15" s="62">
        <f>HANForm!I14</f>
        <v>0</v>
      </c>
      <c r="N15" s="61">
        <f>HANForm!J14</f>
        <v>0</v>
      </c>
      <c r="O15" s="60">
        <f>HANForm!K14</f>
        <v>0</v>
      </c>
      <c r="P15" s="61">
        <f>HANForm!L14</f>
        <v>0</v>
      </c>
      <c r="Q15" s="60">
        <f>HANForm!M14</f>
        <v>0</v>
      </c>
      <c r="R15" s="61">
        <f>HANForm!N14</f>
        <v>0</v>
      </c>
      <c r="S15" s="60">
        <f>HANForm!O14</f>
        <v>0</v>
      </c>
      <c r="T15" s="63">
        <f>HANForm!P14</f>
        <v>0</v>
      </c>
      <c r="U15" s="246">
        <f>HANForm!Q14</f>
        <v>0</v>
      </c>
      <c r="V15" s="246"/>
    </row>
    <row r="16" spans="1:22" ht="18" customHeight="1" x14ac:dyDescent="0.2">
      <c r="A16" s="21"/>
      <c r="B16" s="64"/>
      <c r="C16" s="65"/>
      <c r="D16" s="65"/>
      <c r="E16" s="65"/>
      <c r="F16" s="65"/>
      <c r="G16" s="247" t="s">
        <v>118</v>
      </c>
      <c r="H16" s="247"/>
      <c r="I16" s="66" t="s">
        <v>119</v>
      </c>
      <c r="J16" s="67" t="s">
        <v>120</v>
      </c>
      <c r="K16" s="66" t="s">
        <v>119</v>
      </c>
      <c r="L16" s="67" t="s">
        <v>121</v>
      </c>
      <c r="M16" s="66" t="s">
        <v>119</v>
      </c>
      <c r="N16" s="68" t="s">
        <v>122</v>
      </c>
      <c r="O16" s="69" t="s">
        <v>119</v>
      </c>
      <c r="P16" s="68" t="s">
        <v>123</v>
      </c>
      <c r="Q16" s="69" t="s">
        <v>119</v>
      </c>
      <c r="R16" s="68" t="s">
        <v>124</v>
      </c>
      <c r="S16" s="69" t="s">
        <v>119</v>
      </c>
      <c r="T16" s="68" t="s">
        <v>125</v>
      </c>
      <c r="U16" s="21"/>
      <c r="V16" s="65"/>
    </row>
    <row r="17" spans="1:25" ht="12" customHeight="1" x14ac:dyDescent="0.2">
      <c r="A17" s="21"/>
      <c r="B17" s="21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</row>
    <row r="18" spans="1:25" ht="30.95" customHeight="1" x14ac:dyDescent="0.2">
      <c r="A18" s="248" t="s">
        <v>17</v>
      </c>
      <c r="B18" s="248"/>
      <c r="C18" s="248"/>
      <c r="D18" s="248"/>
      <c r="E18" s="249">
        <f>HANForm!C17</f>
        <v>0</v>
      </c>
      <c r="F18" s="249"/>
      <c r="G18" s="249"/>
      <c r="H18" s="249"/>
      <c r="I18" s="249"/>
      <c r="J18" s="249"/>
      <c r="K18" s="249"/>
      <c r="L18" s="249"/>
      <c r="M18" s="51"/>
      <c r="N18" s="250" t="s">
        <v>18</v>
      </c>
      <c r="O18" s="250"/>
      <c r="P18" s="250"/>
      <c r="Q18" s="250"/>
      <c r="R18" s="251">
        <f>HANForm!$N$17</f>
        <v>0</v>
      </c>
      <c r="S18" s="251"/>
      <c r="T18" s="251"/>
      <c r="U18" s="251"/>
      <c r="V18" s="251"/>
      <c r="Y18" s="70"/>
    </row>
    <row r="19" spans="1:25" ht="30.95" customHeight="1" x14ac:dyDescent="0.2">
      <c r="A19" s="248" t="s">
        <v>19</v>
      </c>
      <c r="B19" s="248"/>
      <c r="C19" s="248"/>
      <c r="D19" s="248"/>
      <c r="E19" s="249">
        <f>HANForm!$C$18</f>
        <v>0</v>
      </c>
      <c r="F19" s="249"/>
      <c r="G19" s="249"/>
      <c r="H19" s="249"/>
      <c r="I19" s="249"/>
      <c r="J19" s="249"/>
      <c r="K19" s="249"/>
      <c r="L19" s="249"/>
      <c r="M19" s="51"/>
      <c r="N19" s="170" t="s">
        <v>126</v>
      </c>
      <c r="O19" s="170"/>
      <c r="P19" s="170"/>
      <c r="Q19" s="170"/>
      <c r="R19" s="252">
        <f>HANForm!$N$18</f>
        <v>0</v>
      </c>
      <c r="S19" s="253"/>
      <c r="T19" s="253"/>
      <c r="U19" s="253"/>
      <c r="V19" s="254"/>
      <c r="Y19" s="71"/>
    </row>
    <row r="20" spans="1:25" ht="30.95" customHeight="1" x14ac:dyDescent="0.2">
      <c r="A20" s="255" t="s">
        <v>20</v>
      </c>
      <c r="B20" s="255"/>
      <c r="C20" s="255"/>
      <c r="D20" s="255"/>
      <c r="E20" s="249">
        <f>HANForm!$C$19</f>
        <v>0</v>
      </c>
      <c r="F20" s="249"/>
      <c r="G20" s="249"/>
      <c r="H20" s="249"/>
      <c r="I20" s="249"/>
      <c r="J20" s="249"/>
      <c r="K20" s="249"/>
      <c r="L20" s="249"/>
      <c r="M20" s="256"/>
      <c r="N20" s="256"/>
      <c r="O20" s="256"/>
      <c r="P20" s="256"/>
      <c r="Q20" s="256"/>
      <c r="R20" s="256"/>
      <c r="S20" s="73"/>
      <c r="T20" s="73"/>
      <c r="U20" s="74"/>
      <c r="V20" s="51"/>
      <c r="Y20" s="70"/>
    </row>
    <row r="21" spans="1:25" ht="30.95" customHeight="1" x14ac:dyDescent="0.2">
      <c r="A21" s="255" t="s">
        <v>21</v>
      </c>
      <c r="B21" s="255"/>
      <c r="C21" s="255"/>
      <c r="D21" s="255"/>
      <c r="E21" s="249">
        <f>HANForm!$C$20</f>
        <v>0</v>
      </c>
      <c r="F21" s="249"/>
      <c r="G21" s="249"/>
      <c r="H21" s="249"/>
      <c r="I21" s="249"/>
      <c r="J21" s="249"/>
      <c r="K21" s="249"/>
      <c r="L21" s="249"/>
      <c r="M21" s="72"/>
      <c r="N21" s="72"/>
      <c r="O21" s="75"/>
      <c r="P21" s="75"/>
      <c r="Q21" s="75"/>
      <c r="R21" s="75"/>
      <c r="S21" s="76"/>
      <c r="T21" s="76"/>
      <c r="U21" s="47"/>
      <c r="V21" s="77"/>
      <c r="Y21" s="71"/>
    </row>
    <row r="22" spans="1:25" ht="10.35" customHeight="1" x14ac:dyDescent="0.2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Y22" s="16"/>
    </row>
    <row r="23" spans="1:25" ht="9" customHeight="1" x14ac:dyDescent="0.2">
      <c r="A23" s="258"/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Y23" s="16">
        <f>IF(H35=V28,1,0)</f>
        <v>1</v>
      </c>
    </row>
    <row r="24" spans="1:25" ht="15" customHeight="1" x14ac:dyDescent="0.25">
      <c r="A24" s="78" t="s">
        <v>127</v>
      </c>
      <c r="B24" s="21"/>
      <c r="C24" s="21"/>
      <c r="D24" s="78"/>
      <c r="E24" s="78"/>
      <c r="F24" s="259" t="s">
        <v>128</v>
      </c>
      <c r="G24" s="259"/>
      <c r="H24" s="259"/>
      <c r="I24" s="259"/>
      <c r="J24" s="51"/>
      <c r="K24" s="259" t="s">
        <v>24</v>
      </c>
      <c r="L24" s="259"/>
      <c r="M24" s="51"/>
      <c r="N24" s="259" t="s">
        <v>129</v>
      </c>
      <c r="O24" s="259"/>
      <c r="P24" s="259"/>
      <c r="Q24" s="51"/>
      <c r="R24" s="51"/>
      <c r="S24" s="259" t="s">
        <v>26</v>
      </c>
      <c r="T24" s="259"/>
      <c r="U24" s="259"/>
      <c r="V24" s="259"/>
      <c r="Y24" s="16">
        <f>IF(H35=O56,1,0)</f>
        <v>1</v>
      </c>
    </row>
    <row r="25" spans="1:25" ht="27.95" customHeight="1" x14ac:dyDescent="0.2">
      <c r="A25" s="260" t="s">
        <v>27</v>
      </c>
      <c r="B25" s="260"/>
      <c r="C25" s="260"/>
      <c r="D25" s="260"/>
      <c r="E25" s="260"/>
      <c r="F25" s="261">
        <f>HANForm!$D$24</f>
        <v>0</v>
      </c>
      <c r="G25" s="261"/>
      <c r="H25" s="261"/>
      <c r="I25" s="261"/>
      <c r="J25" s="51"/>
      <c r="K25" s="261">
        <f>HANForm!$G$24</f>
        <v>0</v>
      </c>
      <c r="L25" s="261"/>
      <c r="M25" s="79"/>
      <c r="N25" s="261">
        <f>HANForm!$J$24</f>
        <v>0</v>
      </c>
      <c r="O25" s="261"/>
      <c r="P25" s="261"/>
      <c r="Q25" s="262" t="s">
        <v>28</v>
      </c>
      <c r="R25" s="262"/>
      <c r="S25" s="182">
        <f>+K25*N25</f>
        <v>0</v>
      </c>
      <c r="T25" s="182"/>
      <c r="U25" s="182"/>
      <c r="V25" s="182"/>
      <c r="Y25" s="16">
        <f>(Y22+Y23+Y24)/3</f>
        <v>0.66666666666666663</v>
      </c>
    </row>
    <row r="26" spans="1:25" ht="21" customHeight="1" x14ac:dyDescent="0.2">
      <c r="A26" s="80"/>
      <c r="B26" s="21"/>
      <c r="C26" s="21"/>
      <c r="D26" s="81"/>
      <c r="E26" s="81"/>
      <c r="F26" s="263" t="s">
        <v>128</v>
      </c>
      <c r="G26" s="263"/>
      <c r="H26" s="263"/>
      <c r="I26" s="263"/>
      <c r="J26" s="51"/>
      <c r="K26" s="264" t="s">
        <v>24</v>
      </c>
      <c r="L26" s="264"/>
      <c r="M26" s="51"/>
      <c r="N26" s="51"/>
      <c r="O26" s="82"/>
      <c r="P26" s="83"/>
      <c r="Q26" s="265" t="s">
        <v>130</v>
      </c>
      <c r="R26" s="265"/>
      <c r="S26" s="264" t="s">
        <v>131</v>
      </c>
      <c r="T26" s="264"/>
      <c r="U26" s="264" t="s">
        <v>132</v>
      </c>
      <c r="V26" s="264"/>
    </row>
    <row r="27" spans="1:25" ht="27.95" customHeight="1" x14ac:dyDescent="0.2">
      <c r="A27" s="260" t="s">
        <v>33</v>
      </c>
      <c r="B27" s="260"/>
      <c r="C27" s="260"/>
      <c r="D27" s="260"/>
      <c r="E27" s="260"/>
      <c r="F27" s="182">
        <f>HANForm!$D$26</f>
        <v>0</v>
      </c>
      <c r="G27" s="182"/>
      <c r="H27" s="182"/>
      <c r="I27" s="182"/>
      <c r="J27" s="51"/>
      <c r="K27" s="182">
        <f>HANForm!$G$26</f>
        <v>0</v>
      </c>
      <c r="L27" s="182"/>
      <c r="M27" s="266" t="s">
        <v>34</v>
      </c>
      <c r="N27" s="266"/>
      <c r="O27" s="266"/>
      <c r="P27" s="266"/>
      <c r="Q27" s="182">
        <f>HANForm!M26</f>
        <v>0</v>
      </c>
      <c r="R27" s="182"/>
      <c r="S27" s="267">
        <f>HANForm!$O$26</f>
        <v>0</v>
      </c>
      <c r="T27" s="267"/>
      <c r="U27" s="182">
        <f>HANForm!$Q$26</f>
        <v>0</v>
      </c>
      <c r="V27" s="182"/>
    </row>
    <row r="28" spans="1:25" ht="17.100000000000001" customHeight="1" x14ac:dyDescent="0.2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</row>
    <row r="29" spans="1:25" ht="35.1" customHeight="1" x14ac:dyDescent="0.2">
      <c r="A29" s="268" t="s">
        <v>133</v>
      </c>
      <c r="B29" s="268"/>
      <c r="C29" s="268"/>
      <c r="D29" s="268"/>
      <c r="E29" s="268"/>
      <c r="F29" s="268"/>
      <c r="G29" s="268"/>
      <c r="H29" s="84"/>
      <c r="I29" s="85"/>
      <c r="J29" s="85"/>
      <c r="K29" s="85"/>
      <c r="L29" s="85"/>
      <c r="M29" s="269" t="s">
        <v>134</v>
      </c>
      <c r="N29" s="269"/>
      <c r="O29" s="269"/>
      <c r="P29" s="269"/>
      <c r="Q29" s="269"/>
      <c r="R29" s="269"/>
      <c r="S29" s="86"/>
      <c r="T29" s="86"/>
      <c r="U29" s="86"/>
      <c r="V29" s="86"/>
    </row>
    <row r="30" spans="1:25" ht="44.85" customHeight="1" x14ac:dyDescent="0.2">
      <c r="A30" s="270" t="s">
        <v>135</v>
      </c>
      <c r="B30" s="270"/>
      <c r="C30" s="270"/>
      <c r="D30" s="270"/>
      <c r="E30" s="270"/>
      <c r="F30" s="270"/>
      <c r="G30" s="271" t="s">
        <v>136</v>
      </c>
      <c r="H30" s="271"/>
      <c r="I30" s="272" t="s">
        <v>137</v>
      </c>
      <c r="J30" s="272"/>
      <c r="K30" s="272"/>
      <c r="L30" s="272"/>
      <c r="M30" s="87"/>
      <c r="N30" s="87"/>
      <c r="O30" s="87"/>
      <c r="P30" s="272" t="s">
        <v>38</v>
      </c>
      <c r="Q30" s="272"/>
      <c r="R30" s="21"/>
      <c r="S30" s="272" t="s">
        <v>138</v>
      </c>
      <c r="T30" s="272"/>
      <c r="U30" s="272"/>
      <c r="V30" s="272"/>
    </row>
    <row r="31" spans="1:25" ht="26.1" customHeight="1" x14ac:dyDescent="0.2">
      <c r="A31" s="270" t="s">
        <v>40</v>
      </c>
      <c r="B31" s="270"/>
      <c r="C31" s="270"/>
      <c r="D31" s="270"/>
      <c r="E31" s="270"/>
      <c r="F31" s="270"/>
      <c r="G31" s="273">
        <f>HANForm!$D$30</f>
        <v>0</v>
      </c>
      <c r="H31" s="273"/>
      <c r="I31" s="274">
        <f>HANForm!E30</f>
        <v>0</v>
      </c>
      <c r="J31" s="274"/>
      <c r="K31" s="274"/>
      <c r="L31" s="274"/>
      <c r="M31" s="88"/>
      <c r="N31" s="88"/>
      <c r="O31" s="88"/>
      <c r="P31" s="275">
        <v>0.02</v>
      </c>
      <c r="Q31" s="275"/>
      <c r="R31" s="21"/>
      <c r="S31" s="274">
        <f>+I31*P31</f>
        <v>0</v>
      </c>
      <c r="T31" s="274"/>
      <c r="U31" s="274"/>
      <c r="V31" s="274"/>
    </row>
    <row r="32" spans="1:25" ht="26.1" customHeight="1" x14ac:dyDescent="0.2">
      <c r="A32" s="270" t="s">
        <v>42</v>
      </c>
      <c r="B32" s="270"/>
      <c r="C32" s="270"/>
      <c r="D32" s="270"/>
      <c r="E32" s="270"/>
      <c r="F32" s="270"/>
      <c r="G32" s="273">
        <f>HANForm!D31</f>
        <v>0</v>
      </c>
      <c r="H32" s="273"/>
      <c r="I32" s="274">
        <f>HANForm!$E$31</f>
        <v>0</v>
      </c>
      <c r="J32" s="274"/>
      <c r="K32" s="274"/>
      <c r="L32" s="274"/>
      <c r="M32" s="88"/>
      <c r="N32" s="88"/>
      <c r="O32" s="88"/>
      <c r="P32" s="275">
        <v>0.02</v>
      </c>
      <c r="Q32" s="275"/>
      <c r="R32" s="21"/>
      <c r="S32" s="274">
        <f>+I32*P32</f>
        <v>0</v>
      </c>
      <c r="T32" s="274"/>
      <c r="U32" s="274"/>
      <c r="V32" s="274"/>
    </row>
    <row r="33" spans="1:25" ht="26.1" customHeight="1" x14ac:dyDescent="0.2">
      <c r="A33" s="270" t="s">
        <v>43</v>
      </c>
      <c r="B33" s="270"/>
      <c r="C33" s="270"/>
      <c r="D33" s="270"/>
      <c r="E33" s="270"/>
      <c r="F33" s="270"/>
      <c r="G33" s="273">
        <f>HANForm!D32</f>
        <v>0</v>
      </c>
      <c r="H33" s="273"/>
      <c r="I33" s="274">
        <f>HANForm!$E$32</f>
        <v>0</v>
      </c>
      <c r="J33" s="274"/>
      <c r="K33" s="274"/>
      <c r="L33" s="274"/>
      <c r="M33" s="88"/>
      <c r="N33" s="88"/>
      <c r="O33" s="88"/>
      <c r="P33" s="275">
        <v>0.01</v>
      </c>
      <c r="Q33" s="275"/>
      <c r="R33" s="21"/>
      <c r="S33" s="274">
        <f>+I33*P33</f>
        <v>0</v>
      </c>
      <c r="T33" s="274"/>
      <c r="U33" s="274"/>
      <c r="V33" s="274"/>
    </row>
    <row r="34" spans="1:25" ht="27.95" customHeight="1" x14ac:dyDescent="0.2">
      <c r="A34" s="270" t="s">
        <v>139</v>
      </c>
      <c r="B34" s="270"/>
      <c r="C34" s="270"/>
      <c r="D34" s="270"/>
      <c r="E34" s="270"/>
      <c r="F34" s="270"/>
      <c r="G34" s="273">
        <f>HANForm!D33</f>
        <v>0</v>
      </c>
      <c r="H34" s="273"/>
      <c r="I34" s="276" t="s">
        <v>45</v>
      </c>
      <c r="J34" s="276"/>
      <c r="K34" s="276"/>
      <c r="L34" s="276"/>
      <c r="M34" s="89"/>
      <c r="N34" s="89"/>
      <c r="O34" s="89"/>
      <c r="P34" s="89"/>
      <c r="Q34" s="89"/>
      <c r="R34" s="89"/>
      <c r="S34" s="277" t="s">
        <v>45</v>
      </c>
      <c r="T34" s="277"/>
      <c r="U34" s="277"/>
      <c r="V34" s="277"/>
    </row>
    <row r="35" spans="1:25" ht="9.9499999999999993" customHeight="1" x14ac:dyDescent="0.2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</row>
    <row r="36" spans="1:25" ht="26.1" customHeight="1" x14ac:dyDescent="0.2">
      <c r="A36" s="21"/>
      <c r="B36" s="21"/>
      <c r="C36" s="90"/>
      <c r="D36" s="90"/>
      <c r="E36" s="90"/>
      <c r="F36" s="90"/>
      <c r="G36" s="90"/>
      <c r="H36" s="90"/>
      <c r="I36" s="90"/>
      <c r="J36" s="90"/>
      <c r="K36" s="278" t="s">
        <v>46</v>
      </c>
      <c r="L36" s="278"/>
      <c r="M36" s="278"/>
      <c r="N36" s="278"/>
      <c r="O36" s="278"/>
      <c r="P36" s="278"/>
      <c r="Q36" s="278"/>
      <c r="R36" s="278"/>
      <c r="S36" s="274">
        <f>SUM(S31:S34)</f>
        <v>0</v>
      </c>
      <c r="T36" s="274"/>
      <c r="U36" s="274"/>
      <c r="V36" s="274"/>
    </row>
    <row r="37" spans="1:25" ht="26.1" customHeight="1" x14ac:dyDescent="0.2">
      <c r="A37" s="21"/>
      <c r="B37" s="21"/>
      <c r="C37" s="81"/>
      <c r="D37" s="81"/>
      <c r="E37" s="81"/>
      <c r="F37" s="81"/>
      <c r="G37" s="81"/>
      <c r="H37" s="47"/>
      <c r="I37" s="47"/>
      <c r="J37" s="91"/>
      <c r="K37" s="279" t="s">
        <v>47</v>
      </c>
      <c r="L37" s="279"/>
      <c r="M37" s="279"/>
      <c r="N37" s="279"/>
      <c r="O37" s="279"/>
      <c r="P37" s="279"/>
      <c r="Q37" s="279"/>
      <c r="R37" s="279"/>
      <c r="S37" s="274">
        <f>HANForm!$P$36</f>
        <v>0</v>
      </c>
      <c r="T37" s="274"/>
      <c r="U37" s="274"/>
      <c r="V37" s="274"/>
    </row>
    <row r="38" spans="1:25" ht="26.1" customHeight="1" x14ac:dyDescent="0.2">
      <c r="A38" s="21"/>
      <c r="B38" s="21"/>
      <c r="C38" s="92"/>
      <c r="D38" s="92"/>
      <c r="E38" s="92"/>
      <c r="F38" s="92"/>
      <c r="G38" s="92"/>
      <c r="H38" s="93"/>
      <c r="I38" s="80"/>
      <c r="J38" s="94"/>
      <c r="K38" s="280" t="s">
        <v>140</v>
      </c>
      <c r="L38" s="280"/>
      <c r="M38" s="280"/>
      <c r="N38" s="280"/>
      <c r="O38" s="280"/>
      <c r="P38" s="280"/>
      <c r="Q38" s="280"/>
      <c r="R38" s="280"/>
      <c r="S38" s="274">
        <f>SUM(S36:S37)</f>
        <v>0</v>
      </c>
      <c r="T38" s="274"/>
      <c r="U38" s="274"/>
      <c r="V38" s="274"/>
    </row>
    <row r="39" spans="1:25" ht="15" customHeight="1" x14ac:dyDescent="0.2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</row>
    <row r="40" spans="1:25" ht="12.95" customHeight="1" x14ac:dyDescent="0.2">
      <c r="A40" s="21"/>
      <c r="B40" s="2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</row>
    <row r="41" spans="1:25" ht="24.95" customHeight="1" x14ac:dyDescent="0.2">
      <c r="A41" s="282" t="s">
        <v>49</v>
      </c>
      <c r="B41" s="282"/>
      <c r="C41" s="282"/>
      <c r="D41" s="282"/>
      <c r="E41" s="282"/>
      <c r="F41" s="282"/>
      <c r="G41" s="283" t="s">
        <v>50</v>
      </c>
      <c r="H41" s="283"/>
      <c r="I41" s="283" t="s">
        <v>51</v>
      </c>
      <c r="J41" s="283"/>
      <c r="K41" s="283" t="s">
        <v>52</v>
      </c>
      <c r="L41" s="283"/>
      <c r="M41" s="283" t="s">
        <v>53</v>
      </c>
      <c r="N41" s="283"/>
      <c r="O41" s="283" t="s">
        <v>54</v>
      </c>
      <c r="P41" s="283"/>
      <c r="Q41" s="284" t="s">
        <v>55</v>
      </c>
      <c r="R41" s="284"/>
      <c r="S41" s="284"/>
      <c r="T41" s="283"/>
      <c r="U41" s="283"/>
      <c r="V41" s="283"/>
    </row>
    <row r="42" spans="1:25" ht="12.95" customHeight="1" x14ac:dyDescent="0.2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</row>
    <row r="43" spans="1:25" ht="10.15" customHeight="1" x14ac:dyDescent="0.2">
      <c r="A43" s="21"/>
      <c r="B43" s="21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</row>
    <row r="44" spans="1:25" ht="20.100000000000001" customHeight="1" x14ac:dyDescent="0.25">
      <c r="A44" s="95" t="s">
        <v>56</v>
      </c>
      <c r="B44" s="21"/>
      <c r="C44" s="21"/>
      <c r="D44" s="95"/>
      <c r="E44" s="95"/>
      <c r="F44" s="95"/>
      <c r="G44" s="286" t="s">
        <v>141</v>
      </c>
      <c r="H44" s="286"/>
      <c r="I44" s="21"/>
      <c r="J44" s="77"/>
      <c r="K44" s="96"/>
      <c r="L44" s="96"/>
      <c r="M44" s="96"/>
      <c r="N44" s="96"/>
      <c r="O44" s="97"/>
      <c r="P44" s="96"/>
      <c r="Q44" s="96"/>
      <c r="R44" s="96"/>
      <c r="S44" s="98"/>
      <c r="T44" s="98"/>
      <c r="U44" s="286" t="s">
        <v>141</v>
      </c>
      <c r="V44" s="286"/>
      <c r="X44" s="99"/>
      <c r="Y44" s="99"/>
    </row>
    <row r="45" spans="1:25" ht="17.100000000000001" customHeight="1" x14ac:dyDescent="0.2">
      <c r="A45" s="287" t="s">
        <v>60</v>
      </c>
      <c r="B45" s="287"/>
      <c r="C45" s="287"/>
      <c r="D45" s="287"/>
      <c r="E45" s="287"/>
      <c r="F45" s="287"/>
      <c r="G45" s="288">
        <f>HANForm!D44</f>
        <v>0</v>
      </c>
      <c r="H45" s="288"/>
      <c r="I45" s="21"/>
      <c r="J45" s="100"/>
      <c r="K45" s="47"/>
      <c r="L45" s="80"/>
      <c r="M45" s="80"/>
      <c r="N45" s="80"/>
      <c r="O45" s="287" t="s">
        <v>61</v>
      </c>
      <c r="P45" s="287"/>
      <c r="Q45" s="287"/>
      <c r="R45" s="287"/>
      <c r="S45" s="287"/>
      <c r="T45" s="287"/>
      <c r="U45" s="288">
        <f>HANForm!O44</f>
        <v>0</v>
      </c>
      <c r="V45" s="288"/>
      <c r="X45" s="41"/>
      <c r="Y45" s="41"/>
    </row>
    <row r="46" spans="1:25" ht="17.100000000000001" customHeight="1" x14ac:dyDescent="0.2">
      <c r="A46" s="287" t="s">
        <v>62</v>
      </c>
      <c r="B46" s="287"/>
      <c r="C46" s="287"/>
      <c r="D46" s="287"/>
      <c r="E46" s="287"/>
      <c r="F46" s="287"/>
      <c r="G46" s="288">
        <f>HANForm!D45</f>
        <v>0</v>
      </c>
      <c r="H46" s="288"/>
      <c r="I46" s="21"/>
      <c r="J46" s="100"/>
      <c r="K46" s="47"/>
      <c r="L46" s="80"/>
      <c r="M46" s="80"/>
      <c r="N46" s="80"/>
      <c r="O46" s="289" t="s">
        <v>63</v>
      </c>
      <c r="P46" s="289"/>
      <c r="Q46" s="289"/>
      <c r="R46" s="289"/>
      <c r="S46" s="289"/>
      <c r="T46" s="289"/>
      <c r="U46" s="288">
        <f>HANForm!O45</f>
        <v>0</v>
      </c>
      <c r="V46" s="288"/>
      <c r="X46" s="41"/>
      <c r="Y46" s="41"/>
    </row>
    <row r="47" spans="1:25" ht="17.100000000000001" customHeight="1" x14ac:dyDescent="0.2">
      <c r="A47" s="287" t="s">
        <v>64</v>
      </c>
      <c r="B47" s="287"/>
      <c r="C47" s="287"/>
      <c r="D47" s="287"/>
      <c r="E47" s="287"/>
      <c r="F47" s="287"/>
      <c r="G47" s="288">
        <f>HANForm!D46</f>
        <v>0</v>
      </c>
      <c r="H47" s="288"/>
      <c r="I47" s="21"/>
      <c r="J47" s="100"/>
      <c r="K47" s="47"/>
      <c r="L47" s="80"/>
      <c r="M47" s="80"/>
      <c r="N47" s="80"/>
      <c r="O47" s="289" t="s">
        <v>65</v>
      </c>
      <c r="P47" s="289"/>
      <c r="Q47" s="289"/>
      <c r="R47" s="289"/>
      <c r="S47" s="289"/>
      <c r="T47" s="289"/>
      <c r="U47" s="288">
        <f>HANForm!O46</f>
        <v>0</v>
      </c>
      <c r="V47" s="288"/>
      <c r="X47" s="41"/>
      <c r="Y47" s="41"/>
    </row>
    <row r="48" spans="1:25" ht="17.100000000000001" customHeight="1" x14ac:dyDescent="0.2">
      <c r="A48" s="287" t="s">
        <v>66</v>
      </c>
      <c r="B48" s="287"/>
      <c r="C48" s="287"/>
      <c r="D48" s="287"/>
      <c r="E48" s="287"/>
      <c r="F48" s="287"/>
      <c r="G48" s="288">
        <f>HANForm!D47</f>
        <v>0</v>
      </c>
      <c r="H48" s="288"/>
      <c r="I48" s="21"/>
      <c r="J48" s="100"/>
      <c r="K48" s="47"/>
      <c r="L48" s="80"/>
      <c r="M48" s="80"/>
      <c r="N48" s="80"/>
      <c r="O48" s="289" t="s">
        <v>67</v>
      </c>
      <c r="P48" s="289"/>
      <c r="Q48" s="289"/>
      <c r="R48" s="289"/>
      <c r="S48" s="289"/>
      <c r="T48" s="289"/>
      <c r="U48" s="288">
        <f>HANForm!O47</f>
        <v>0</v>
      </c>
      <c r="V48" s="288"/>
      <c r="X48" s="41"/>
      <c r="Y48" s="41"/>
    </row>
    <row r="49" spans="1:25" ht="17.100000000000001" customHeight="1" x14ac:dyDescent="0.2">
      <c r="A49" s="287" t="s">
        <v>68</v>
      </c>
      <c r="B49" s="287"/>
      <c r="C49" s="287"/>
      <c r="D49" s="287"/>
      <c r="E49" s="287"/>
      <c r="F49" s="287"/>
      <c r="G49" s="288">
        <f>HANForm!D48</f>
        <v>0</v>
      </c>
      <c r="H49" s="288"/>
      <c r="I49" s="21"/>
      <c r="J49" s="100"/>
      <c r="K49" s="47"/>
      <c r="L49" s="80"/>
      <c r="M49" s="80"/>
      <c r="N49" s="80"/>
      <c r="O49" s="289" t="s">
        <v>69</v>
      </c>
      <c r="P49" s="289"/>
      <c r="Q49" s="289"/>
      <c r="R49" s="289"/>
      <c r="S49" s="289"/>
      <c r="T49" s="289"/>
      <c r="U49" s="288">
        <f>HANForm!O48</f>
        <v>0</v>
      </c>
      <c r="V49" s="288"/>
      <c r="X49" s="41"/>
      <c r="Y49" s="41"/>
    </row>
    <row r="50" spans="1:25" ht="17.100000000000001" customHeight="1" x14ac:dyDescent="0.2">
      <c r="A50" s="287" t="s">
        <v>70</v>
      </c>
      <c r="B50" s="287"/>
      <c r="C50" s="287"/>
      <c r="D50" s="287"/>
      <c r="E50" s="287"/>
      <c r="F50" s="287"/>
      <c r="G50" s="288">
        <f>HANForm!D49</f>
        <v>0</v>
      </c>
      <c r="H50" s="288"/>
      <c r="I50" s="21"/>
      <c r="J50" s="100"/>
      <c r="K50" s="47"/>
      <c r="L50" s="80"/>
      <c r="M50" s="80"/>
      <c r="N50" s="80"/>
      <c r="O50" s="289" t="s">
        <v>71</v>
      </c>
      <c r="P50" s="289"/>
      <c r="Q50" s="289"/>
      <c r="R50" s="289"/>
      <c r="S50" s="289"/>
      <c r="T50" s="289"/>
      <c r="U50" s="288">
        <f>HANForm!O49</f>
        <v>0</v>
      </c>
      <c r="V50" s="288"/>
      <c r="X50" s="41"/>
      <c r="Y50" s="41"/>
    </row>
    <row r="51" spans="1:25" ht="17.100000000000001" customHeight="1" x14ac:dyDescent="0.2">
      <c r="A51" s="287" t="s">
        <v>72</v>
      </c>
      <c r="B51" s="287"/>
      <c r="C51" s="287"/>
      <c r="D51" s="287"/>
      <c r="E51" s="287"/>
      <c r="F51" s="287"/>
      <c r="G51" s="288">
        <f>HANForm!D50</f>
        <v>0</v>
      </c>
      <c r="H51" s="288"/>
      <c r="I51" s="21"/>
      <c r="J51" s="100"/>
      <c r="K51" s="47"/>
      <c r="L51" s="80"/>
      <c r="M51" s="80"/>
      <c r="N51" s="80"/>
      <c r="O51" s="289" t="s">
        <v>73</v>
      </c>
      <c r="P51" s="289"/>
      <c r="Q51" s="289"/>
      <c r="R51" s="289"/>
      <c r="S51" s="289"/>
      <c r="T51" s="289"/>
      <c r="U51" s="288">
        <f>HANForm!O50</f>
        <v>0</v>
      </c>
      <c r="V51" s="288"/>
      <c r="X51" s="41"/>
      <c r="Y51" s="41"/>
    </row>
    <row r="52" spans="1:25" ht="17.100000000000001" customHeight="1" x14ac:dyDescent="0.2">
      <c r="A52" s="287" t="s">
        <v>74</v>
      </c>
      <c r="B52" s="287"/>
      <c r="C52" s="287"/>
      <c r="D52" s="287"/>
      <c r="E52" s="287"/>
      <c r="F52" s="287"/>
      <c r="G52" s="288">
        <f>HANForm!D51</f>
        <v>0</v>
      </c>
      <c r="H52" s="288"/>
      <c r="I52" s="21"/>
      <c r="J52" s="100"/>
      <c r="K52" s="47"/>
      <c r="L52" s="80"/>
      <c r="M52" s="80"/>
      <c r="N52" s="80"/>
      <c r="O52" s="289" t="s">
        <v>75</v>
      </c>
      <c r="P52" s="289"/>
      <c r="Q52" s="289"/>
      <c r="R52" s="289"/>
      <c r="S52" s="289"/>
      <c r="T52" s="289"/>
      <c r="U52" s="288">
        <f>HANForm!O51</f>
        <v>0</v>
      </c>
      <c r="V52" s="288"/>
      <c r="X52" s="41"/>
      <c r="Y52" s="41"/>
    </row>
    <row r="53" spans="1:25" ht="17.100000000000001" customHeight="1" x14ac:dyDescent="0.2">
      <c r="A53" s="287" t="s">
        <v>76</v>
      </c>
      <c r="B53" s="287"/>
      <c r="C53" s="287"/>
      <c r="D53" s="287"/>
      <c r="E53" s="287"/>
      <c r="F53" s="287"/>
      <c r="G53" s="288">
        <f>HANForm!D52</f>
        <v>0</v>
      </c>
      <c r="H53" s="288"/>
      <c r="I53" s="21"/>
      <c r="J53" s="100"/>
      <c r="K53" s="47"/>
      <c r="L53" s="80"/>
      <c r="M53" s="80"/>
      <c r="N53" s="80"/>
      <c r="O53" s="289" t="s">
        <v>77</v>
      </c>
      <c r="P53" s="289"/>
      <c r="Q53" s="289"/>
      <c r="R53" s="289"/>
      <c r="S53" s="289"/>
      <c r="T53" s="289"/>
      <c r="U53" s="288">
        <f>HANForm!O52</f>
        <v>0</v>
      </c>
      <c r="V53" s="288"/>
      <c r="X53" s="41"/>
      <c r="Y53" s="41"/>
    </row>
    <row r="54" spans="1:25" ht="17.100000000000001" customHeight="1" x14ac:dyDescent="0.2">
      <c r="A54" s="287" t="s">
        <v>78</v>
      </c>
      <c r="B54" s="287"/>
      <c r="C54" s="287"/>
      <c r="D54" s="287"/>
      <c r="E54" s="287"/>
      <c r="F54" s="287"/>
      <c r="G54" s="288">
        <f>HANForm!D53</f>
        <v>0</v>
      </c>
      <c r="H54" s="288"/>
      <c r="I54" s="21"/>
      <c r="J54" s="100"/>
      <c r="K54" s="47"/>
      <c r="L54" s="80"/>
      <c r="M54" s="80"/>
      <c r="N54" s="80"/>
      <c r="O54" s="289" t="s">
        <v>79</v>
      </c>
      <c r="P54" s="289"/>
      <c r="Q54" s="289"/>
      <c r="R54" s="289"/>
      <c r="S54" s="289"/>
      <c r="T54" s="289"/>
      <c r="U54" s="288">
        <f>HANForm!O53</f>
        <v>0</v>
      </c>
      <c r="V54" s="288"/>
      <c r="X54" s="41"/>
      <c r="Y54" s="41"/>
    </row>
    <row r="55" spans="1:25" ht="17.100000000000001" customHeight="1" x14ac:dyDescent="0.2">
      <c r="A55" s="287" t="s">
        <v>80</v>
      </c>
      <c r="B55" s="287"/>
      <c r="C55" s="287"/>
      <c r="D55" s="287"/>
      <c r="E55" s="287"/>
      <c r="F55" s="287"/>
      <c r="G55" s="288">
        <f>HANForm!D54</f>
        <v>0</v>
      </c>
      <c r="H55" s="288"/>
      <c r="I55" s="21"/>
      <c r="J55" s="100"/>
      <c r="K55" s="47"/>
      <c r="L55" s="80"/>
      <c r="M55" s="80"/>
      <c r="N55" s="80"/>
      <c r="O55" s="101"/>
      <c r="P55" s="101"/>
      <c r="Q55" s="101"/>
      <c r="R55" s="101"/>
      <c r="S55" s="101"/>
      <c r="T55" s="101"/>
      <c r="U55" s="102"/>
      <c r="V55" s="102"/>
      <c r="X55" s="41"/>
      <c r="Y55" s="41"/>
    </row>
    <row r="56" spans="1:25" ht="12" customHeight="1" x14ac:dyDescent="0.2">
      <c r="A56" s="25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X56" s="42"/>
      <c r="Y56" s="42"/>
    </row>
    <row r="57" spans="1:25" ht="24.95" customHeight="1" x14ac:dyDescent="0.2">
      <c r="A57" s="80" t="s">
        <v>142</v>
      </c>
      <c r="B57" s="103"/>
      <c r="C57" s="104"/>
      <c r="D57" s="105"/>
      <c r="E57" s="105"/>
      <c r="F57" s="105"/>
      <c r="G57" s="105"/>
      <c r="H57" s="105"/>
      <c r="I57" s="105"/>
      <c r="J57" s="80"/>
      <c r="K57" s="106" t="s">
        <v>143</v>
      </c>
      <c r="L57" s="47"/>
      <c r="M57" s="105"/>
      <c r="N57" s="105"/>
      <c r="O57" s="105"/>
      <c r="P57" s="105"/>
      <c r="Q57" s="105"/>
      <c r="R57" s="105"/>
      <c r="S57" s="104"/>
      <c r="T57" s="281" t="s">
        <v>144</v>
      </c>
      <c r="U57" s="281"/>
      <c r="V57" s="281"/>
      <c r="W57" s="107"/>
    </row>
    <row r="58" spans="1:25" ht="30" customHeight="1" x14ac:dyDescent="0.2">
      <c r="A58" s="108" t="s">
        <v>145</v>
      </c>
      <c r="B58" s="64"/>
      <c r="C58" s="109"/>
      <c r="D58" s="110"/>
      <c r="E58" s="110"/>
      <c r="F58" s="110"/>
      <c r="G58" s="110"/>
      <c r="H58" s="110"/>
      <c r="I58" s="110"/>
      <c r="J58" s="110"/>
      <c r="K58" s="110"/>
      <c r="L58" s="108" t="s">
        <v>146</v>
      </c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7"/>
    </row>
    <row r="59" spans="1:25" ht="30" customHeight="1" x14ac:dyDescent="0.2">
      <c r="A59" s="101" t="s">
        <v>147</v>
      </c>
      <c r="B59" s="64"/>
      <c r="C59" s="21"/>
      <c r="D59" s="101"/>
      <c r="E59" s="101"/>
      <c r="F59" s="101"/>
      <c r="G59" s="101"/>
      <c r="H59" s="101"/>
      <c r="I59" s="101"/>
      <c r="J59" s="101"/>
      <c r="K59" s="21"/>
      <c r="L59" s="21"/>
      <c r="M59" s="111" t="s">
        <v>148</v>
      </c>
      <c r="N59" s="112"/>
      <c r="O59" s="105"/>
      <c r="P59" s="105"/>
      <c r="Q59" s="105"/>
      <c r="R59" s="110"/>
      <c r="S59" s="112"/>
      <c r="T59" s="101" t="s">
        <v>149</v>
      </c>
      <c r="U59" s="113"/>
      <c r="V59" s="114"/>
      <c r="W59" s="107"/>
    </row>
    <row r="60" spans="1:25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5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5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5" ht="12.75" customHeight="1" x14ac:dyDescent="0.2">
      <c r="A63" s="240" t="s">
        <v>150</v>
      </c>
      <c r="B63" s="240"/>
      <c r="C63" s="240"/>
      <c r="D63" s="240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</sheetData>
  <sheetProtection password="B043" sheet="1" objects="1" scenarios="1"/>
  <mergeCells count="165">
    <mergeCell ref="A56:V56"/>
    <mergeCell ref="T57:V57"/>
    <mergeCell ref="A63:D63"/>
    <mergeCell ref="A53:F53"/>
    <mergeCell ref="G53:H53"/>
    <mergeCell ref="O53:T53"/>
    <mergeCell ref="U53:V53"/>
    <mergeCell ref="A54:F54"/>
    <mergeCell ref="G54:H54"/>
    <mergeCell ref="O54:T54"/>
    <mergeCell ref="U54:V54"/>
    <mergeCell ref="A55:F55"/>
    <mergeCell ref="G55:H55"/>
    <mergeCell ref="A50:F50"/>
    <mergeCell ref="G50:H50"/>
    <mergeCell ref="O50:T50"/>
    <mergeCell ref="U50:V50"/>
    <mergeCell ref="A51:F51"/>
    <mergeCell ref="G51:H51"/>
    <mergeCell ref="O51:T51"/>
    <mergeCell ref="U51:V51"/>
    <mergeCell ref="A52:F52"/>
    <mergeCell ref="G52:H52"/>
    <mergeCell ref="O52:T52"/>
    <mergeCell ref="U52:V52"/>
    <mergeCell ref="A47:F47"/>
    <mergeCell ref="G47:H47"/>
    <mergeCell ref="O47:T47"/>
    <mergeCell ref="U47:V47"/>
    <mergeCell ref="A48:F48"/>
    <mergeCell ref="G48:H48"/>
    <mergeCell ref="O48:T48"/>
    <mergeCell ref="U48:V48"/>
    <mergeCell ref="A49:F49"/>
    <mergeCell ref="G49:H49"/>
    <mergeCell ref="O49:T49"/>
    <mergeCell ref="U49:V49"/>
    <mergeCell ref="A42:V42"/>
    <mergeCell ref="C43:V43"/>
    <mergeCell ref="G44:H44"/>
    <mergeCell ref="U44:V44"/>
    <mergeCell ref="A45:F45"/>
    <mergeCell ref="G45:H45"/>
    <mergeCell ref="O45:T45"/>
    <mergeCell ref="U45:V45"/>
    <mergeCell ref="A46:F46"/>
    <mergeCell ref="G46:H46"/>
    <mergeCell ref="O46:T46"/>
    <mergeCell ref="U46:V46"/>
    <mergeCell ref="K38:R38"/>
    <mergeCell ref="S38:V38"/>
    <mergeCell ref="A39:V39"/>
    <mergeCell ref="C40:V40"/>
    <mergeCell ref="A41:F41"/>
    <mergeCell ref="G41:H41"/>
    <mergeCell ref="I41:J41"/>
    <mergeCell ref="K41:L41"/>
    <mergeCell ref="M41:N41"/>
    <mergeCell ref="O41:P41"/>
    <mergeCell ref="Q41:S41"/>
    <mergeCell ref="T41:V41"/>
    <mergeCell ref="A34:F34"/>
    <mergeCell ref="G34:H34"/>
    <mergeCell ref="I34:L34"/>
    <mergeCell ref="S34:V34"/>
    <mergeCell ref="A35:V35"/>
    <mergeCell ref="K36:R36"/>
    <mergeCell ref="S36:V36"/>
    <mergeCell ref="K37:R37"/>
    <mergeCell ref="S37:V37"/>
    <mergeCell ref="A32:F32"/>
    <mergeCell ref="G32:H32"/>
    <mergeCell ref="I32:L32"/>
    <mergeCell ref="P32:Q32"/>
    <mergeCell ref="S32:V32"/>
    <mergeCell ref="A33:F33"/>
    <mergeCell ref="G33:H33"/>
    <mergeCell ref="I33:L33"/>
    <mergeCell ref="P33:Q33"/>
    <mergeCell ref="S33:V33"/>
    <mergeCell ref="A28:V28"/>
    <mergeCell ref="A29:G29"/>
    <mergeCell ref="M29:R29"/>
    <mergeCell ref="A30:F30"/>
    <mergeCell ref="G30:H30"/>
    <mergeCell ref="I30:L30"/>
    <mergeCell ref="P30:Q30"/>
    <mergeCell ref="S30:V30"/>
    <mergeCell ref="A31:F31"/>
    <mergeCell ref="G31:H31"/>
    <mergeCell ref="I31:L31"/>
    <mergeCell ref="P31:Q31"/>
    <mergeCell ref="S31:V31"/>
    <mergeCell ref="F26:I26"/>
    <mergeCell ref="K26:L26"/>
    <mergeCell ref="Q26:R26"/>
    <mergeCell ref="S26:T26"/>
    <mergeCell ref="U26:V26"/>
    <mergeCell ref="A27:E27"/>
    <mergeCell ref="F27:I27"/>
    <mergeCell ref="K27:L27"/>
    <mergeCell ref="M27:P27"/>
    <mergeCell ref="Q27:R27"/>
    <mergeCell ref="S27:T27"/>
    <mergeCell ref="U27:V27"/>
    <mergeCell ref="A22:V22"/>
    <mergeCell ref="A23:V23"/>
    <mergeCell ref="F24:I24"/>
    <mergeCell ref="K24:L24"/>
    <mergeCell ref="N24:P24"/>
    <mergeCell ref="S24:V24"/>
    <mergeCell ref="A25:E25"/>
    <mergeCell ref="F25:I25"/>
    <mergeCell ref="K25:L25"/>
    <mergeCell ref="N25:P25"/>
    <mergeCell ref="Q25:R25"/>
    <mergeCell ref="S25:V25"/>
    <mergeCell ref="A19:D19"/>
    <mergeCell ref="E19:L19"/>
    <mergeCell ref="N19:Q19"/>
    <mergeCell ref="R19:V19"/>
    <mergeCell ref="A20:D20"/>
    <mergeCell ref="E20:L20"/>
    <mergeCell ref="M20:R20"/>
    <mergeCell ref="A21:D21"/>
    <mergeCell ref="E21:L21"/>
    <mergeCell ref="A14:G14"/>
    <mergeCell ref="U14:V14"/>
    <mergeCell ref="A15:G15"/>
    <mergeCell ref="U15:V15"/>
    <mergeCell ref="G16:H16"/>
    <mergeCell ref="C17:V17"/>
    <mergeCell ref="A18:D18"/>
    <mergeCell ref="E18:L18"/>
    <mergeCell ref="N18:Q18"/>
    <mergeCell ref="R18:V18"/>
    <mergeCell ref="A8:G8"/>
    <mergeCell ref="B9:C9"/>
    <mergeCell ref="D9:R9"/>
    <mergeCell ref="C10:D10"/>
    <mergeCell ref="E10:R10"/>
    <mergeCell ref="S10:V10"/>
    <mergeCell ref="E11:R11"/>
    <mergeCell ref="A12:V12"/>
    <mergeCell ref="C13:V13"/>
    <mergeCell ref="A5:G5"/>
    <mergeCell ref="P5:R5"/>
    <mergeCell ref="S5:V5"/>
    <mergeCell ref="A6:G6"/>
    <mergeCell ref="P6:R6"/>
    <mergeCell ref="S6:V6"/>
    <mergeCell ref="A7:G7"/>
    <mergeCell ref="P7:R7"/>
    <mergeCell ref="S7:V7"/>
    <mergeCell ref="C1:G1"/>
    <mergeCell ref="P1:R1"/>
    <mergeCell ref="A2:G2"/>
    <mergeCell ref="P2:R2"/>
    <mergeCell ref="S2:V2"/>
    <mergeCell ref="A3:G3"/>
    <mergeCell ref="P3:R3"/>
    <mergeCell ref="S3:V3"/>
    <mergeCell ref="A4:G4"/>
    <mergeCell ref="P4:R4"/>
    <mergeCell ref="S4:V4"/>
  </mergeCells>
  <pageMargins left="0.59027777777777801" right="0.59027777777777801" top="0.59027777777777801" bottom="0.196527777777778" header="0.51180555555555496" footer="0.51180555555555496"/>
  <pageSetup paperSize="9" firstPageNumber="0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D5" sqref="D5"/>
    </sheetView>
  </sheetViews>
  <sheetFormatPr defaultRowHeight="12.75" x14ac:dyDescent="0.2"/>
  <cols>
    <col min="1" max="1" width="42.7109375"/>
    <col min="2" max="2" width="4.28515625"/>
    <col min="3" max="8" width="12.7109375"/>
    <col min="9" max="1025" width="8.7109375"/>
  </cols>
  <sheetData>
    <row r="1" spans="1:9" ht="15" customHeight="1" x14ac:dyDescent="0.2">
      <c r="A1" s="115"/>
      <c r="B1" s="115"/>
      <c r="C1" s="115"/>
      <c r="D1" s="116"/>
      <c r="E1" s="116"/>
      <c r="F1" s="116"/>
      <c r="G1" s="116"/>
      <c r="H1" s="116"/>
    </row>
    <row r="2" spans="1:9" ht="15" customHeight="1" x14ac:dyDescent="0.25">
      <c r="A2" s="117" t="s">
        <v>151</v>
      </c>
      <c r="B2" s="3"/>
      <c r="C2" s="249">
        <f>HANForm!$C$17</f>
        <v>0</v>
      </c>
      <c r="D2" s="249"/>
      <c r="E2" s="249"/>
      <c r="F2" s="249"/>
      <c r="G2" s="249"/>
      <c r="H2" s="249"/>
    </row>
    <row r="3" spans="1:9" ht="15" customHeight="1" x14ac:dyDescent="0.25">
      <c r="A3" s="117"/>
      <c r="B3" s="116"/>
      <c r="C3" s="116"/>
      <c r="D3" s="116"/>
      <c r="E3" s="116"/>
      <c r="F3" s="116"/>
      <c r="G3" s="116"/>
      <c r="H3" s="118"/>
    </row>
    <row r="4" spans="1:9" ht="15" customHeight="1" x14ac:dyDescent="0.25">
      <c r="A4" s="119" t="s">
        <v>152</v>
      </c>
      <c r="B4" s="117"/>
      <c r="C4" s="120" t="s">
        <v>3</v>
      </c>
      <c r="D4" s="120" t="s">
        <v>4</v>
      </c>
      <c r="E4" s="120" t="s">
        <v>5</v>
      </c>
      <c r="F4" s="120" t="s">
        <v>6</v>
      </c>
      <c r="G4" s="120" t="s">
        <v>7</v>
      </c>
      <c r="H4" s="120" t="s">
        <v>153</v>
      </c>
    </row>
    <row r="5" spans="1:9" ht="15" customHeight="1" x14ac:dyDescent="0.25">
      <c r="A5" s="117"/>
      <c r="B5" s="117"/>
      <c r="C5" s="121">
        <f>HANForm!E14</f>
        <v>0</v>
      </c>
      <c r="D5" s="121">
        <f>HANForm!F14</f>
        <v>0</v>
      </c>
      <c r="E5" s="121">
        <f>HANForm!G14</f>
        <v>0</v>
      </c>
      <c r="F5" s="121">
        <f>HANForm!H14</f>
        <v>0</v>
      </c>
      <c r="G5" s="121">
        <f>HANForm!I14</f>
        <v>0</v>
      </c>
      <c r="H5" s="121">
        <f>HANForm!J14</f>
        <v>0</v>
      </c>
    </row>
    <row r="6" spans="1:9" ht="15" customHeight="1" x14ac:dyDescent="0.25">
      <c r="A6" s="117"/>
      <c r="B6" s="117"/>
      <c r="C6" s="120" t="s">
        <v>154</v>
      </c>
      <c r="D6" s="120" t="s">
        <v>10</v>
      </c>
      <c r="E6" s="120" t="s">
        <v>11</v>
      </c>
      <c r="F6" s="120" t="s">
        <v>12</v>
      </c>
      <c r="G6" s="120" t="s">
        <v>13</v>
      </c>
      <c r="H6" s="120" t="s">
        <v>14</v>
      </c>
    </row>
    <row r="7" spans="1:9" ht="15" customHeight="1" x14ac:dyDescent="0.25">
      <c r="A7" s="117"/>
      <c r="B7" s="117"/>
      <c r="C7" s="121">
        <f>HANForm!K14</f>
        <v>0</v>
      </c>
      <c r="D7" s="121">
        <f>HANForm!L14</f>
        <v>0</v>
      </c>
      <c r="E7" s="121">
        <f>HANForm!M14</f>
        <v>0</v>
      </c>
      <c r="F7" s="121">
        <f>HANForm!N14</f>
        <v>0</v>
      </c>
      <c r="G7" s="121">
        <f>HANForm!O14</f>
        <v>0</v>
      </c>
      <c r="H7" s="121">
        <f>HANForm!P14</f>
        <v>0</v>
      </c>
    </row>
    <row r="8" spans="1:9" ht="15" customHeight="1" x14ac:dyDescent="0.25">
      <c r="A8" s="117"/>
      <c r="B8" s="6"/>
      <c r="C8" s="122"/>
      <c r="D8" s="122"/>
      <c r="E8" s="122"/>
      <c r="F8" s="122"/>
    </row>
    <row r="9" spans="1:9" ht="15" customHeight="1" x14ac:dyDescent="0.25">
      <c r="A9" s="119" t="s">
        <v>155</v>
      </c>
      <c r="B9" s="117"/>
      <c r="C9" s="123">
        <f>HANForm!Q14</f>
        <v>0</v>
      </c>
      <c r="D9" s="122"/>
      <c r="E9" s="122"/>
      <c r="F9" s="122"/>
      <c r="G9" s="291" t="s">
        <v>156</v>
      </c>
      <c r="H9" s="291"/>
      <c r="I9" s="291"/>
    </row>
    <row r="10" spans="1:9" ht="15" customHeight="1" x14ac:dyDescent="0.25">
      <c r="A10" s="117"/>
      <c r="B10" s="117"/>
      <c r="C10" s="117"/>
      <c r="D10" s="124"/>
      <c r="E10" s="116"/>
      <c r="F10" s="116"/>
      <c r="G10" s="291" t="s">
        <v>157</v>
      </c>
      <c r="H10" s="291"/>
      <c r="I10" s="291"/>
    </row>
    <row r="11" spans="1:9" ht="15" customHeight="1" x14ac:dyDescent="0.25">
      <c r="A11" s="117" t="s">
        <v>158</v>
      </c>
      <c r="B11" s="117"/>
      <c r="C11" s="125" t="s">
        <v>159</v>
      </c>
      <c r="D11" s="125" t="s">
        <v>160</v>
      </c>
      <c r="E11" s="125" t="s">
        <v>161</v>
      </c>
      <c r="F11" s="116"/>
      <c r="G11" s="290" t="s">
        <v>162</v>
      </c>
      <c r="H11" s="290"/>
      <c r="I11" s="290"/>
    </row>
    <row r="12" spans="1:9" ht="15" customHeight="1" x14ac:dyDescent="0.2">
      <c r="A12" s="126" t="s">
        <v>23</v>
      </c>
      <c r="B12" s="127"/>
      <c r="C12" s="128">
        <f>HANForm!$D$24*HANForm!$J$24</f>
        <v>0</v>
      </c>
      <c r="D12" s="129">
        <f>HANForm!$D$26</f>
        <v>0</v>
      </c>
      <c r="E12" s="130" t="e">
        <f>+D12/C12</f>
        <v>#DIV/0!</v>
      </c>
      <c r="F12" s="127"/>
      <c r="G12" s="292" t="s">
        <v>163</v>
      </c>
      <c r="H12" s="292"/>
      <c r="I12" s="292"/>
    </row>
    <row r="13" spans="1:9" ht="15" customHeight="1" x14ac:dyDescent="0.2">
      <c r="A13" s="126" t="s">
        <v>24</v>
      </c>
      <c r="B13" s="27"/>
      <c r="C13" s="129">
        <f>HANForm!$P$24</f>
        <v>0</v>
      </c>
      <c r="D13" s="129">
        <f>HANForm!$G$26</f>
        <v>0</v>
      </c>
      <c r="E13" s="130" t="e">
        <f>+D13/C13</f>
        <v>#DIV/0!</v>
      </c>
      <c r="F13" s="27"/>
      <c r="G13" s="292"/>
      <c r="H13" s="292"/>
      <c r="I13" s="292"/>
    </row>
    <row r="14" spans="1:9" ht="15" customHeight="1" x14ac:dyDescent="0.2">
      <c r="A14" s="126"/>
      <c r="B14" s="131"/>
      <c r="C14" s="132"/>
      <c r="D14" s="132"/>
      <c r="E14" s="132"/>
      <c r="F14" s="131"/>
      <c r="G14" s="292"/>
      <c r="H14" s="292"/>
      <c r="I14" s="292"/>
    </row>
    <row r="15" spans="1:9" ht="15" customHeight="1" x14ac:dyDescent="0.2">
      <c r="A15" s="126" t="s">
        <v>164</v>
      </c>
      <c r="B15" s="133"/>
      <c r="C15" s="134" t="s">
        <v>165</v>
      </c>
      <c r="D15" s="135">
        <f>HANForm!$M$26</f>
        <v>0</v>
      </c>
      <c r="E15" s="130" t="e">
        <f>+D15/D13</f>
        <v>#DIV/0!</v>
      </c>
      <c r="F15" s="133"/>
      <c r="G15" s="292"/>
      <c r="H15" s="292"/>
      <c r="I15" s="292"/>
    </row>
    <row r="16" spans="1:9" ht="15" customHeight="1" x14ac:dyDescent="0.2">
      <c r="A16" s="126" t="s">
        <v>166</v>
      </c>
      <c r="B16" s="136"/>
      <c r="C16" s="134" t="s">
        <v>165</v>
      </c>
      <c r="D16" s="135">
        <f>HANForm!$O$26</f>
        <v>0</v>
      </c>
      <c r="E16" s="130" t="e">
        <f>+D16/D13</f>
        <v>#DIV/0!</v>
      </c>
      <c r="F16" s="136"/>
      <c r="G16" s="290" t="s">
        <v>167</v>
      </c>
      <c r="H16" s="290"/>
      <c r="I16" s="290"/>
    </row>
    <row r="17" spans="1:9" ht="15" customHeight="1" x14ac:dyDescent="0.2">
      <c r="A17" s="126" t="s">
        <v>168</v>
      </c>
      <c r="B17" s="136"/>
      <c r="C17" s="134" t="s">
        <v>165</v>
      </c>
      <c r="D17" s="135">
        <f>HANForm!$Q$26</f>
        <v>0</v>
      </c>
      <c r="E17" s="130" t="e">
        <f>+D17/D13</f>
        <v>#DIV/0!</v>
      </c>
      <c r="G17" s="291" t="s">
        <v>169</v>
      </c>
      <c r="H17" s="291"/>
      <c r="I17" s="291"/>
    </row>
    <row r="18" spans="1:9" ht="15" customHeight="1" x14ac:dyDescent="0.2">
      <c r="A18" s="136"/>
      <c r="B18" s="137"/>
      <c r="C18" s="136"/>
      <c r="D18" s="11"/>
      <c r="E18" s="11"/>
      <c r="F18" s="12"/>
      <c r="G18" s="11"/>
      <c r="H18" s="12"/>
    </row>
    <row r="19" spans="1:9" ht="15" customHeight="1" x14ac:dyDescent="0.2">
      <c r="A19" s="138"/>
      <c r="B19" s="138"/>
      <c r="C19" s="138"/>
      <c r="D19" s="138"/>
      <c r="E19" s="138"/>
      <c r="F19" s="138"/>
      <c r="G19" s="138"/>
      <c r="H19" s="138"/>
    </row>
    <row r="20" spans="1:9" ht="15" customHeight="1" x14ac:dyDescent="0.25">
      <c r="A20" s="95" t="s">
        <v>56</v>
      </c>
      <c r="B20" s="95"/>
      <c r="C20" s="125" t="s">
        <v>170</v>
      </c>
      <c r="D20" s="125" t="s">
        <v>171</v>
      </c>
      <c r="E20" s="125" t="s">
        <v>161</v>
      </c>
      <c r="F20" s="3"/>
      <c r="G20" s="125" t="s">
        <v>172</v>
      </c>
      <c r="H20" s="139"/>
    </row>
    <row r="21" spans="1:9" ht="15" customHeight="1" x14ac:dyDescent="0.2">
      <c r="A21" s="101" t="s">
        <v>60</v>
      </c>
      <c r="B21" s="140"/>
      <c r="C21" s="141">
        <f>HANForm!D44</f>
        <v>0</v>
      </c>
      <c r="D21" s="141">
        <f>HANForm!E44</f>
        <v>0</v>
      </c>
      <c r="E21" s="142" t="e">
        <f>+D21/D13</f>
        <v>#DIV/0!</v>
      </c>
      <c r="F21" s="3"/>
      <c r="G21" s="143">
        <f t="shared" ref="G21:G41" si="0">IF(D21=0,0,D21/C21)</f>
        <v>0</v>
      </c>
      <c r="H21" s="144"/>
    </row>
    <row r="22" spans="1:9" ht="15" customHeight="1" x14ac:dyDescent="0.2">
      <c r="A22" s="101" t="s">
        <v>62</v>
      </c>
      <c r="B22" s="140"/>
      <c r="C22" s="141">
        <f>HANForm!D45</f>
        <v>0</v>
      </c>
      <c r="D22" s="141">
        <f>HANForm!E45</f>
        <v>0</v>
      </c>
      <c r="E22" s="142" t="e">
        <f>+D22/D13</f>
        <v>#DIV/0!</v>
      </c>
      <c r="F22" s="3"/>
      <c r="G22" s="143">
        <f t="shared" si="0"/>
        <v>0</v>
      </c>
      <c r="H22" s="144"/>
    </row>
    <row r="23" spans="1:9" ht="15" customHeight="1" x14ac:dyDescent="0.2">
      <c r="A23" s="101" t="s">
        <v>64</v>
      </c>
      <c r="B23" s="140"/>
      <c r="C23" s="141">
        <f>HANForm!D46</f>
        <v>0</v>
      </c>
      <c r="D23" s="141">
        <f>HANForm!E46</f>
        <v>0</v>
      </c>
      <c r="E23" s="142" t="e">
        <f>+D23/D13</f>
        <v>#DIV/0!</v>
      </c>
      <c r="F23" s="3"/>
      <c r="G23" s="143">
        <f t="shared" si="0"/>
        <v>0</v>
      </c>
      <c r="H23" s="144"/>
    </row>
    <row r="24" spans="1:9" ht="15" customHeight="1" x14ac:dyDescent="0.2">
      <c r="A24" s="101" t="s">
        <v>66</v>
      </c>
      <c r="B24" s="140"/>
      <c r="C24" s="141">
        <f>HANForm!D47</f>
        <v>0</v>
      </c>
      <c r="D24" s="141">
        <f>HANForm!E47</f>
        <v>0</v>
      </c>
      <c r="E24" s="142" t="e">
        <f>+D24/D13</f>
        <v>#DIV/0!</v>
      </c>
      <c r="F24" s="3"/>
      <c r="G24" s="143">
        <f t="shared" si="0"/>
        <v>0</v>
      </c>
      <c r="H24" s="144"/>
    </row>
    <row r="25" spans="1:9" ht="15" customHeight="1" x14ac:dyDescent="0.2">
      <c r="A25" s="101" t="s">
        <v>68</v>
      </c>
      <c r="B25" s="140"/>
      <c r="C25" s="141">
        <f>HANForm!D48</f>
        <v>0</v>
      </c>
      <c r="D25" s="141">
        <f>HANForm!E48</f>
        <v>0</v>
      </c>
      <c r="E25" s="142" t="e">
        <f>+D25/D13</f>
        <v>#DIV/0!</v>
      </c>
      <c r="F25" s="3"/>
      <c r="G25" s="143">
        <f t="shared" si="0"/>
        <v>0</v>
      </c>
      <c r="H25" s="144"/>
    </row>
    <row r="26" spans="1:9" ht="15" customHeight="1" x14ac:dyDescent="0.2">
      <c r="A26" s="101" t="s">
        <v>70</v>
      </c>
      <c r="B26" s="140"/>
      <c r="C26" s="141">
        <f>HANForm!D49</f>
        <v>0</v>
      </c>
      <c r="D26" s="141">
        <f>HANForm!E49</f>
        <v>0</v>
      </c>
      <c r="E26" s="142" t="e">
        <f>+D26/D13</f>
        <v>#DIV/0!</v>
      </c>
      <c r="F26" s="3"/>
      <c r="G26" s="143">
        <f t="shared" si="0"/>
        <v>0</v>
      </c>
      <c r="H26" s="144"/>
    </row>
    <row r="27" spans="1:9" ht="15" customHeight="1" x14ac:dyDescent="0.2">
      <c r="A27" s="101" t="s">
        <v>72</v>
      </c>
      <c r="B27" s="140"/>
      <c r="C27" s="141">
        <f>HANForm!D50</f>
        <v>0</v>
      </c>
      <c r="D27" s="141">
        <f>HANForm!E50</f>
        <v>0</v>
      </c>
      <c r="E27" s="142" t="e">
        <f>+D27/D13</f>
        <v>#DIV/0!</v>
      </c>
      <c r="F27" s="3"/>
      <c r="G27" s="143">
        <f t="shared" si="0"/>
        <v>0</v>
      </c>
      <c r="H27" s="144"/>
    </row>
    <row r="28" spans="1:9" ht="15" customHeight="1" x14ac:dyDescent="0.2">
      <c r="A28" s="101" t="s">
        <v>74</v>
      </c>
      <c r="B28" s="140"/>
      <c r="C28" s="141">
        <f>HANForm!D51</f>
        <v>0</v>
      </c>
      <c r="D28" s="141">
        <f>HANForm!E51</f>
        <v>0</v>
      </c>
      <c r="E28" s="142" t="e">
        <f>+D28/D13</f>
        <v>#DIV/0!</v>
      </c>
      <c r="F28" s="3"/>
      <c r="G28" s="143">
        <f t="shared" si="0"/>
        <v>0</v>
      </c>
      <c r="H28" s="144"/>
    </row>
    <row r="29" spans="1:9" ht="15" customHeight="1" x14ac:dyDescent="0.2">
      <c r="A29" s="101" t="s">
        <v>76</v>
      </c>
      <c r="B29" s="140"/>
      <c r="C29" s="141">
        <f>HANForm!D52</f>
        <v>0</v>
      </c>
      <c r="D29" s="141">
        <f>HANForm!E52</f>
        <v>0</v>
      </c>
      <c r="E29" s="142" t="e">
        <f>+D29/D13</f>
        <v>#DIV/0!</v>
      </c>
      <c r="F29" s="3"/>
      <c r="G29" s="143">
        <f t="shared" si="0"/>
        <v>0</v>
      </c>
      <c r="H29" s="144"/>
    </row>
    <row r="30" spans="1:9" ht="15" customHeight="1" x14ac:dyDescent="0.2">
      <c r="A30" s="101" t="s">
        <v>78</v>
      </c>
      <c r="B30" s="140"/>
      <c r="C30" s="141">
        <f>HANForm!D53</f>
        <v>0</v>
      </c>
      <c r="D30" s="141">
        <f>HANForm!E53</f>
        <v>0</v>
      </c>
      <c r="E30" s="142" t="e">
        <f>+D30/D13</f>
        <v>#DIV/0!</v>
      </c>
      <c r="F30" s="3"/>
      <c r="G30" s="143">
        <f t="shared" si="0"/>
        <v>0</v>
      </c>
      <c r="H30" s="144"/>
    </row>
    <row r="31" spans="1:9" ht="15" customHeight="1" x14ac:dyDescent="0.2">
      <c r="A31" s="101" t="s">
        <v>80</v>
      </c>
      <c r="B31" s="140"/>
      <c r="C31" s="141">
        <f>HANForm!D54</f>
        <v>0</v>
      </c>
      <c r="D31" s="141">
        <f>HANForm!E54</f>
        <v>0</v>
      </c>
      <c r="E31" s="142" t="e">
        <f>+D31/D13</f>
        <v>#DIV/0!</v>
      </c>
      <c r="F31" s="3"/>
      <c r="G31" s="143">
        <f t="shared" si="0"/>
        <v>0</v>
      </c>
      <c r="H31" s="144"/>
    </row>
    <row r="32" spans="1:9" ht="15" customHeight="1" x14ac:dyDescent="0.2">
      <c r="A32" s="101" t="s">
        <v>61</v>
      </c>
      <c r="B32" s="47"/>
      <c r="C32" s="141">
        <f>HANForm!O44</f>
        <v>0</v>
      </c>
      <c r="D32" s="141">
        <f>HANForm!Q44</f>
        <v>0</v>
      </c>
      <c r="E32" s="142" t="e">
        <f>+D32/D13</f>
        <v>#DIV/0!</v>
      </c>
      <c r="F32" s="3"/>
      <c r="G32" s="143">
        <f t="shared" si="0"/>
        <v>0</v>
      </c>
      <c r="H32" s="144"/>
    </row>
    <row r="33" spans="1:8" ht="15" customHeight="1" x14ac:dyDescent="0.25">
      <c r="A33" s="101" t="s">
        <v>63</v>
      </c>
      <c r="B33" s="145"/>
      <c r="C33" s="141">
        <f>HANForm!O45</f>
        <v>0</v>
      </c>
      <c r="D33" s="141">
        <f>HANForm!Q45</f>
        <v>0</v>
      </c>
      <c r="E33" s="142" t="e">
        <f>+D33/D13</f>
        <v>#DIV/0!</v>
      </c>
      <c r="F33" s="3"/>
      <c r="G33" s="143">
        <f t="shared" si="0"/>
        <v>0</v>
      </c>
      <c r="H33" s="144"/>
    </row>
    <row r="34" spans="1:8" ht="15" customHeight="1" x14ac:dyDescent="0.25">
      <c r="A34" s="101" t="s">
        <v>65</v>
      </c>
      <c r="B34" s="145"/>
      <c r="C34" s="141">
        <f>HANForm!O46</f>
        <v>0</v>
      </c>
      <c r="D34" s="141">
        <f>HANForm!Q46</f>
        <v>0</v>
      </c>
      <c r="E34" s="142" t="e">
        <f>+D34/D13</f>
        <v>#DIV/0!</v>
      </c>
      <c r="F34" s="3"/>
      <c r="G34" s="143">
        <f t="shared" si="0"/>
        <v>0</v>
      </c>
      <c r="H34" s="144"/>
    </row>
    <row r="35" spans="1:8" ht="15" customHeight="1" x14ac:dyDescent="0.2">
      <c r="A35" s="101" t="s">
        <v>67</v>
      </c>
      <c r="B35" s="146"/>
      <c r="C35" s="141">
        <f>HANForm!O47</f>
        <v>0</v>
      </c>
      <c r="D35" s="141">
        <f>HANForm!Q47</f>
        <v>0</v>
      </c>
      <c r="E35" s="142" t="e">
        <f>+D35/D13</f>
        <v>#DIV/0!</v>
      </c>
      <c r="F35" s="3"/>
      <c r="G35" s="143">
        <f t="shared" si="0"/>
        <v>0</v>
      </c>
      <c r="H35" s="144"/>
    </row>
    <row r="36" spans="1:8" ht="15" customHeight="1" x14ac:dyDescent="0.2">
      <c r="A36" s="101" t="s">
        <v>69</v>
      </c>
      <c r="B36" s="147"/>
      <c r="C36" s="141">
        <f>HANForm!O48</f>
        <v>0</v>
      </c>
      <c r="D36" s="141">
        <f>HANForm!Q48</f>
        <v>0</v>
      </c>
      <c r="E36" s="142" t="e">
        <f>+D36/D13</f>
        <v>#DIV/0!</v>
      </c>
      <c r="F36" s="3"/>
      <c r="G36" s="143">
        <f t="shared" si="0"/>
        <v>0</v>
      </c>
      <c r="H36" s="144"/>
    </row>
    <row r="37" spans="1:8" ht="15" customHeight="1" x14ac:dyDescent="0.2">
      <c r="A37" s="101" t="s">
        <v>71</v>
      </c>
      <c r="B37" s="147"/>
      <c r="C37" s="141">
        <f>HANForm!O49</f>
        <v>0</v>
      </c>
      <c r="D37" s="141">
        <f>HANForm!Q49</f>
        <v>0</v>
      </c>
      <c r="E37" s="142" t="e">
        <f>+D37/D13</f>
        <v>#DIV/0!</v>
      </c>
      <c r="F37" s="3"/>
      <c r="G37" s="143">
        <f t="shared" si="0"/>
        <v>0</v>
      </c>
      <c r="H37" s="144"/>
    </row>
    <row r="38" spans="1:8" ht="15" customHeight="1" x14ac:dyDescent="0.2">
      <c r="A38" s="101" t="s">
        <v>73</v>
      </c>
      <c r="B38" s="147"/>
      <c r="C38" s="141">
        <f>HANForm!O50</f>
        <v>0</v>
      </c>
      <c r="D38" s="141">
        <f>HANForm!Q50</f>
        <v>0</v>
      </c>
      <c r="E38" s="142" t="e">
        <f>+D38/D13</f>
        <v>#DIV/0!</v>
      </c>
      <c r="F38" s="3"/>
      <c r="G38" s="143">
        <f t="shared" si="0"/>
        <v>0</v>
      </c>
      <c r="H38" s="144"/>
    </row>
    <row r="39" spans="1:8" ht="15" customHeight="1" x14ac:dyDescent="0.2">
      <c r="A39" s="101" t="s">
        <v>75</v>
      </c>
      <c r="B39" s="147"/>
      <c r="C39" s="141">
        <f>HANForm!O51</f>
        <v>0</v>
      </c>
      <c r="D39" s="141">
        <f>HANForm!Q51</f>
        <v>0</v>
      </c>
      <c r="E39" s="142" t="e">
        <f>+D39/D13</f>
        <v>#DIV/0!</v>
      </c>
      <c r="F39" s="3"/>
      <c r="G39" s="143">
        <f t="shared" si="0"/>
        <v>0</v>
      </c>
      <c r="H39" s="144"/>
    </row>
    <row r="40" spans="1:8" ht="15" customHeight="1" x14ac:dyDescent="0.2">
      <c r="A40" s="101" t="s">
        <v>77</v>
      </c>
      <c r="B40" s="147"/>
      <c r="C40" s="141">
        <f>HANForm!O52</f>
        <v>0</v>
      </c>
      <c r="D40" s="141">
        <f>HANForm!Q52</f>
        <v>0</v>
      </c>
      <c r="E40" s="142" t="e">
        <f>+D40/D13</f>
        <v>#DIV/0!</v>
      </c>
      <c r="F40" s="3"/>
      <c r="G40" s="143">
        <f t="shared" si="0"/>
        <v>0</v>
      </c>
      <c r="H40" s="144"/>
    </row>
    <row r="41" spans="1:8" ht="15" customHeight="1" x14ac:dyDescent="0.2">
      <c r="A41" s="101" t="s">
        <v>79</v>
      </c>
      <c r="B41" s="147"/>
      <c r="C41" s="141">
        <f>HANForm!O53</f>
        <v>0</v>
      </c>
      <c r="D41" s="141">
        <f>HANForm!Q53</f>
        <v>0</v>
      </c>
      <c r="E41" s="142" t="e">
        <f>+D41/D13</f>
        <v>#DIV/0!</v>
      </c>
      <c r="F41" s="3"/>
      <c r="G41" s="143">
        <f t="shared" si="0"/>
        <v>0</v>
      </c>
      <c r="H41" s="144"/>
    </row>
    <row r="42" spans="1:8" ht="15" customHeight="1" x14ac:dyDescent="0.2">
      <c r="A42" s="147"/>
      <c r="B42" s="147"/>
      <c r="C42" s="147"/>
      <c r="D42" s="147"/>
      <c r="E42" s="148" t="e">
        <f>SUM(E21:E40)</f>
        <v>#DIV/0!</v>
      </c>
      <c r="F42" s="3"/>
      <c r="G42" s="147"/>
      <c r="H42" s="147"/>
    </row>
    <row r="43" spans="1:8" ht="15" customHeight="1" x14ac:dyDescent="0.2">
      <c r="A43" s="101" t="s">
        <v>173</v>
      </c>
      <c r="B43" s="147"/>
      <c r="C43" s="3" t="s">
        <v>174</v>
      </c>
      <c r="D43" s="147" t="s">
        <v>174</v>
      </c>
      <c r="E43" s="149" t="s">
        <v>174</v>
      </c>
      <c r="F43" s="126" t="s">
        <v>175</v>
      </c>
      <c r="G43" s="150" t="e">
        <f>SUM(G21:G41)/COUNTIF(G21:G41,"&gt;0")</f>
        <v>#DIV/0!</v>
      </c>
      <c r="H43" s="147"/>
    </row>
  </sheetData>
  <sheetProtection password="B043" sheet="1" objects="1" scenarios="1"/>
  <mergeCells count="7">
    <mergeCell ref="G16:I16"/>
    <mergeCell ref="G17:I17"/>
    <mergeCell ref="C2:H2"/>
    <mergeCell ref="G9:I9"/>
    <mergeCell ref="G10:I10"/>
    <mergeCell ref="G11:I11"/>
    <mergeCell ref="G12:I15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HANForm</vt:lpstr>
      <vt:lpstr>Official Form</vt:lpstr>
      <vt:lpstr>Evaluation</vt:lpstr>
      <vt:lpstr>NTBform</vt:lpstr>
      <vt:lpstr>'Official Form'!Print_Area</vt:lpstr>
      <vt:lpstr>'Official Form'!Print_Area_0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</dc:creator>
  <cp:lastModifiedBy>Aune Thomas</cp:lastModifiedBy>
  <cp:revision>0</cp:revision>
  <cp:lastPrinted>2017-03-31T07:58:04Z</cp:lastPrinted>
  <dcterms:created xsi:type="dcterms:W3CDTF">2015-02-21T13:30:01Z</dcterms:created>
  <dcterms:modified xsi:type="dcterms:W3CDTF">2019-11-07T13:20:15Z</dcterms:modified>
  <dc:language>en-GB</dc:language>
</cp:coreProperties>
</file>